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\Desktop\"/>
    </mc:Choice>
  </mc:AlternateContent>
  <bookViews>
    <workbookView xWindow="0" yWindow="0" windowWidth="24000" windowHeight="9435" firstSheet="3" activeTab="5"/>
  </bookViews>
  <sheets>
    <sheet name="PLANILHA INICIAL MENSAL" sheetId="1" r:id="rId1"/>
    <sheet name="PLANILHA PROPOSTA" sheetId="2" r:id="rId2"/>
    <sheet name="PLANILHA " sheetId="3" r:id="rId3"/>
    <sheet name="PLANILHA 2018 ATUALIZADA 100%" sheetId="4" r:id="rId4"/>
    <sheet name="PLANILHA ATUALIZADA 100%" sheetId="5" r:id="rId5"/>
    <sheet name="PLANILHA REAL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0" i="7" l="1"/>
  <c r="Q9" i="7"/>
  <c r="Q30" i="7"/>
  <c r="Q31" i="7"/>
  <c r="R63" i="7" l="1"/>
  <c r="Q46" i="7"/>
  <c r="Q41" i="7"/>
  <c r="Q40" i="7"/>
  <c r="Q38" i="7"/>
  <c r="Q37" i="7"/>
  <c r="Q33" i="7"/>
  <c r="Q29" i="7"/>
  <c r="Q21" i="7"/>
  <c r="Q16" i="7"/>
  <c r="Q11" i="7"/>
  <c r="Q5" i="7"/>
  <c r="J62" i="5"/>
  <c r="K58" i="5"/>
  <c r="K56" i="5"/>
  <c r="J46" i="5"/>
  <c r="J38" i="5"/>
  <c r="J37" i="5"/>
  <c r="J35" i="5"/>
  <c r="J30" i="5"/>
  <c r="J28" i="5"/>
  <c r="J27" i="5"/>
  <c r="J4" i="5"/>
  <c r="D55" i="4"/>
  <c r="P58" i="3"/>
  <c r="P50" i="3"/>
  <c r="P45" i="3"/>
  <c r="P39" i="3"/>
  <c r="P38" i="3"/>
  <c r="P34" i="3"/>
  <c r="P33" i="3"/>
  <c r="P32" i="3"/>
  <c r="P31" i="3"/>
  <c r="P30" i="3"/>
  <c r="P29" i="3"/>
  <c r="D56" i="2"/>
  <c r="P59" i="1"/>
  <c r="P50" i="1"/>
  <c r="P39" i="1"/>
  <c r="P34" i="1"/>
  <c r="P33" i="1"/>
  <c r="P29" i="1"/>
  <c r="Q63" i="7" l="1"/>
  <c r="Q65" i="7" s="1"/>
</calcChain>
</file>

<file path=xl/sharedStrings.xml><?xml version="1.0" encoding="utf-8"?>
<sst xmlns="http://schemas.openxmlformats.org/spreadsheetml/2006/main" count="551" uniqueCount="152">
  <si>
    <t>IFCE - CAMPUS DE ITAPIPOCA - PLANEJAMENTO ORÇAMENTÁRIO 2017</t>
  </si>
  <si>
    <t>Código</t>
  </si>
  <si>
    <t>Natureza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</si>
  <si>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</si>
  <si>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</si>
  <si>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</si>
  <si>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</si>
  <si>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</si>
  <si>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</si>
  <si>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</si>
  <si>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</si>
  <si>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</si>
  <si>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</si>
  <si>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</si>
  <si>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</si>
  <si>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PESSOAL</t>
  </si>
  <si>
    <t xml:space="preserve">DIARIAS NO PAIS </t>
  </si>
  <si>
    <t>KITS ESCOLARES</t>
  </si>
  <si>
    <t>ENSINO</t>
  </si>
  <si>
    <t>FARDAMENTO</t>
  </si>
  <si>
    <t>PREMIAÇÕES</t>
  </si>
  <si>
    <t>SERVIÇOS</t>
  </si>
  <si>
    <t>SERVIÇOS TI</t>
  </si>
  <si>
    <t>MATERIAIS DE CONSUMO</t>
  </si>
  <si>
    <r>
      <rPr>
        <b/>
        <sz val="10"/>
        <color theme="1"/>
        <rFont val="Arial"/>
        <family val="2"/>
      </rPr>
      <t>ÁGUA</t>
    </r>
    <r>
      <rPr>
        <sz val="10"/>
        <color theme="1"/>
        <rFont val="Arial"/>
        <family val="2"/>
      </rPr>
      <t xml:space="preserve"> - 20 L</t>
    </r>
  </si>
  <si>
    <t>MATERIAL DE PROCESSAMENTO DE DADOS</t>
  </si>
  <si>
    <r>
      <rPr>
        <b/>
        <sz val="10"/>
        <color theme="1"/>
        <rFont val="Arial"/>
        <family val="2"/>
      </rPr>
      <t xml:space="preserve">MATERIAL DE PROTECAO E SEGURANCA </t>
    </r>
    <r>
      <rPr>
        <sz val="10"/>
        <color theme="1"/>
        <rFont val="Arial"/>
        <family val="2"/>
      </rPr>
      <t xml:space="preserve">(material utilizado para proteção de bens públicos ou pessoas) </t>
    </r>
  </si>
  <si>
    <t>MATERIAL PARA BENS MÓVEIS</t>
  </si>
  <si>
    <t>MATERIAL PARA BENS IMÓVEIS</t>
  </si>
  <si>
    <t>MATERIAL FARMACOLÓGICO</t>
  </si>
  <si>
    <t>MATERIAL LABORATORIAL</t>
  </si>
  <si>
    <r>
      <rPr>
        <b/>
        <sz val="10"/>
        <color theme="1"/>
        <rFont val="Arial"/>
        <family val="2"/>
      </rPr>
      <t>SEMENTES, MUDAS DE PLANTAS E INSUMOS</t>
    </r>
    <r>
      <rPr>
        <sz val="10"/>
        <color theme="1"/>
        <rFont val="Arial"/>
        <family val="2"/>
      </rPr>
      <t xml:space="preserve"> (adubo, argila, plantas ornamentais)</t>
    </r>
  </si>
  <si>
    <t>MATERIAL ELÉTRICO ELETRÔNICO</t>
  </si>
  <si>
    <r>
      <rPr>
        <b/>
        <sz val="10"/>
        <color theme="1"/>
        <rFont val="Arial"/>
        <family val="2"/>
      </rPr>
      <t>FERRAMENTAS</t>
    </r>
    <r>
      <rPr>
        <sz val="10"/>
        <color theme="1"/>
        <rFont val="Arial"/>
        <family val="2"/>
      </rPr>
      <t xml:space="preserve"> (ferramentas em geral) </t>
    </r>
  </si>
  <si>
    <t>LOCAÇÃO DE MÃO DE OBRA</t>
  </si>
  <si>
    <t xml:space="preserve">LIMPEZA E CONSERVACAO </t>
  </si>
  <si>
    <t>MANUTENÇÃO E CONSERVAÇÃO DE BENS IMÓVEIS</t>
  </si>
  <si>
    <t>DESPESAS ADM.</t>
  </si>
  <si>
    <r>
      <rPr>
        <b/>
        <sz val="10"/>
        <color theme="1"/>
        <rFont val="Arial"/>
        <family val="2"/>
      </rPr>
      <t>MANUTENCAO E CONSERV. DE BENS IMOVEIS</t>
    </r>
    <r>
      <rPr>
        <sz val="10"/>
        <color theme="1"/>
        <rFont val="Arial"/>
        <family val="2"/>
      </rPr>
      <t xml:space="preserve"> (serviços de reparo, conserto,  revisões e adaptações de bens imoveis, serviços de pintura e etc)</t>
    </r>
  </si>
  <si>
    <t>SERVICOS DE ENERGIA</t>
  </si>
  <si>
    <t>TELEFONIA</t>
  </si>
  <si>
    <t>INTERNET</t>
  </si>
  <si>
    <t>SERVICOS DE AGUA</t>
  </si>
  <si>
    <t>SERVIÇOS DE COMINICAÇÃO EM GERAL -CORREIOS</t>
  </si>
  <si>
    <t>EBC</t>
  </si>
  <si>
    <r>
      <rPr>
        <b/>
        <sz val="10"/>
        <color theme="1"/>
        <rFont val="Arial"/>
        <family val="2"/>
      </rPr>
      <t>SERVICOS DE LIMPEZA E CONSERVACAO</t>
    </r>
    <r>
      <rPr>
        <sz val="10"/>
        <color theme="1"/>
        <rFont val="Arial"/>
        <family val="2"/>
      </rPr>
      <t xml:space="preserve"> (dedetizações, faxinas, limpeza cisterna e afins)</t>
    </r>
  </si>
  <si>
    <t>FROTA</t>
  </si>
  <si>
    <r>
      <rPr>
        <b/>
        <sz val="10"/>
        <color theme="1"/>
        <rFont val="Arial"/>
        <family val="2"/>
      </rPr>
      <t xml:space="preserve">MANUTENCAO E CONSERV. DE VEÍCULOS  </t>
    </r>
    <r>
      <rPr>
        <sz val="10"/>
        <color theme="1"/>
        <rFont val="Arial"/>
        <family val="2"/>
      </rPr>
      <t>(serviços de reparo, conserto,  revisões de veículos)</t>
    </r>
  </si>
  <si>
    <t>LICENCIAMENTO FROTA</t>
  </si>
  <si>
    <r>
      <rPr>
        <b/>
        <sz val="10"/>
        <color theme="1"/>
        <rFont val="Arial"/>
        <family val="2"/>
      </rPr>
      <t>SEGUROS EM GERAL</t>
    </r>
    <r>
      <rPr>
        <sz val="10"/>
        <color theme="1"/>
        <rFont val="Arial"/>
        <family val="2"/>
      </rPr>
      <t xml:space="preserve"> (seguro de qualquer  natureza)</t>
    </r>
  </si>
  <si>
    <t>GABINETE</t>
  </si>
  <si>
    <t>SERVICOS DE PUBLICIDADE LEGAL (DOU)</t>
  </si>
  <si>
    <t>DESPESAS</t>
  </si>
  <si>
    <t>DESPESAS SISTÊMICAS</t>
  </si>
  <si>
    <r>
      <t>I</t>
    </r>
    <r>
      <rPr>
        <b/>
        <sz val="10"/>
        <color theme="1"/>
        <rFont val="Arial"/>
        <family val="2"/>
      </rPr>
      <t>NDENIZACAO DE MORADIA - PESSOAL CIVIL</t>
    </r>
  </si>
  <si>
    <t>N.C. VISITA TÉCNICA</t>
  </si>
  <si>
    <t>TAXAS</t>
  </si>
  <si>
    <t>VALOR TOTAL CUSTEIO</t>
  </si>
  <si>
    <t>CAPITAL</t>
  </si>
  <si>
    <t>TOTAL</t>
  </si>
  <si>
    <t>ASSISTÊNCIA ESTUDANTIL</t>
  </si>
  <si>
    <t xml:space="preserve">MERENDA ESCOLAR </t>
  </si>
  <si>
    <t>AUXILIOS AO ESTUDANTE</t>
  </si>
  <si>
    <r>
      <rPr>
        <b/>
        <sz val="10"/>
        <color theme="1"/>
        <rFont val="Arial"/>
        <family val="2"/>
      </rPr>
      <t xml:space="preserve">COMBUSTIVEIS E LUBRIFICANTES AUTOMOTIVOS </t>
    </r>
    <r>
      <rPr>
        <sz val="10"/>
        <color theme="1"/>
        <rFont val="Arial"/>
        <family val="2"/>
      </rPr>
      <t>(cartão de abastecimento)</t>
    </r>
  </si>
  <si>
    <t>ESTAGIÁRIOS</t>
  </si>
  <si>
    <r>
      <rPr>
        <b/>
        <sz val="10"/>
        <color theme="1"/>
        <rFont val="Arial"/>
        <family val="2"/>
      </rPr>
      <t>MATERIAL DE EXPEDIENTE</t>
    </r>
    <r>
      <rPr>
        <sz val="10"/>
        <color theme="1"/>
        <rFont val="Arial"/>
        <family val="2"/>
      </rPr>
      <t xml:space="preserve"> (trabalhos administrativos)</t>
    </r>
  </si>
  <si>
    <t xml:space="preserve">MOTORISTA </t>
  </si>
  <si>
    <t>MERENDEIRA</t>
  </si>
  <si>
    <t>AR CONDICIONADO</t>
  </si>
  <si>
    <t>CAPACITAÇÃO E TREINAMENTO</t>
  </si>
  <si>
    <t>MATERIAL DE COPA E COZINHA</t>
  </si>
  <si>
    <t>SERVIÇO DE ALIMENTAÇÃO</t>
  </si>
  <si>
    <t>MONITORIA</t>
  </si>
  <si>
    <r>
      <rPr>
        <b/>
        <sz val="10"/>
        <color theme="1"/>
        <rFont val="Arial"/>
        <family val="2"/>
      </rPr>
      <t>PASSAGENS PARA O PAIS</t>
    </r>
    <r>
      <rPr>
        <sz val="10"/>
        <color theme="1"/>
        <rFont val="Arial"/>
        <family val="2"/>
      </rPr>
      <t xml:space="preserve">  - Aéreas</t>
    </r>
  </si>
  <si>
    <r>
      <rPr>
        <b/>
        <sz val="10"/>
        <color theme="1"/>
        <rFont val="Arial"/>
        <family val="2"/>
      </rPr>
      <t>PASSAGENS PARA O PAIS</t>
    </r>
    <r>
      <rPr>
        <sz val="10"/>
        <color theme="1"/>
        <rFont val="Arial"/>
        <family val="2"/>
      </rPr>
      <t xml:space="preserve">  - Terrestres</t>
    </r>
  </si>
  <si>
    <r>
      <rPr>
        <b/>
        <sz val="10"/>
        <color theme="1"/>
        <rFont val="Arial"/>
        <family val="2"/>
      </rPr>
      <t xml:space="preserve">MATERIAL EDUCATIVO E ESPORTIVO </t>
    </r>
    <r>
      <rPr>
        <sz val="10"/>
        <color theme="1"/>
        <rFont val="Arial"/>
        <family val="2"/>
      </rPr>
      <t>(despesas com materiais destinados a atividades esportivas e educativas. Exceto materiais com distribuição de premiações gratuita )</t>
    </r>
  </si>
  <si>
    <r>
      <rPr>
        <b/>
        <sz val="10"/>
        <color theme="1"/>
        <rFont val="Arial"/>
        <family val="2"/>
      </rPr>
      <t xml:space="preserve">SERVICOS GRAFICOS E EDITORIAIS </t>
    </r>
    <r>
      <rPr>
        <sz val="10"/>
        <color theme="1"/>
        <rFont val="Arial"/>
        <family val="2"/>
      </rPr>
      <t>(confecções de impressos em geral)</t>
    </r>
  </si>
  <si>
    <t>SERVIÇOS OPERACIONAIS *</t>
  </si>
  <si>
    <t>RSC</t>
  </si>
  <si>
    <t>IFCE - CAMPUS DE ITAPIPOCA - PLANEJAMENTO ORÇAMENTÁRIO 2018</t>
  </si>
  <si>
    <t>AR CONDICIONADO (manutenção)</t>
  </si>
  <si>
    <r>
      <rPr>
        <b/>
        <sz val="10"/>
        <color theme="1"/>
        <rFont val="Arial"/>
        <family val="2"/>
      </rPr>
      <t xml:space="preserve">APOIO ADMINISTRATIVO, TECNICO E OPERACIONAL  - PORTEIRO </t>
    </r>
    <r>
      <rPr>
        <sz val="10"/>
        <color theme="1"/>
        <rFont val="Arial"/>
        <family val="2"/>
      </rPr>
      <t>R$ 2687,30</t>
    </r>
  </si>
  <si>
    <r>
      <t xml:space="preserve">LIMPEZA E CONSERVACAO </t>
    </r>
    <r>
      <rPr>
        <sz val="10"/>
        <color theme="1"/>
        <rFont val="Arial"/>
        <family val="2"/>
      </rPr>
      <t>R$ 13710,16</t>
    </r>
  </si>
  <si>
    <r>
      <t xml:space="preserve">MANUTENÇÃO E CONSERVAÇÃO DE BENS IMÓVEIS </t>
    </r>
    <r>
      <rPr>
        <sz val="10"/>
        <color theme="1"/>
        <rFont val="Arial"/>
        <family val="2"/>
      </rPr>
      <t>R$ 4149,68</t>
    </r>
  </si>
  <si>
    <r>
      <t xml:space="preserve">VIGILANCIA OSTENSIVA (1 POSTO NOTURNO E 1 DIURNO) </t>
    </r>
    <r>
      <rPr>
        <sz val="10"/>
        <color theme="1"/>
        <rFont val="Arial"/>
        <family val="2"/>
      </rPr>
      <t>R$ 17538,46</t>
    </r>
  </si>
  <si>
    <t>Limites</t>
  </si>
  <si>
    <t>Ação</t>
  </si>
  <si>
    <t>Limite</t>
  </si>
  <si>
    <t>Programado</t>
  </si>
  <si>
    <t>A programar</t>
  </si>
  <si>
    <t>20RL</t>
  </si>
  <si>
    <t>216H</t>
  </si>
  <si>
    <t>***SERVIÇOS OPERACIONAIS</t>
  </si>
  <si>
    <t>PASSAGEM AEREA PARA ALUNO</t>
  </si>
  <si>
    <r>
      <rPr>
        <b/>
        <sz val="10"/>
        <rFont val="Arial"/>
        <family val="2"/>
      </rPr>
      <t>PASSAGENS PARA O PAIS</t>
    </r>
    <r>
      <rPr>
        <sz val="10"/>
        <rFont val="Arial"/>
        <family val="2"/>
      </rPr>
      <t xml:space="preserve">  - Aéreas</t>
    </r>
  </si>
  <si>
    <r>
      <rPr>
        <b/>
        <sz val="10"/>
        <rFont val="Arial"/>
        <family val="2"/>
      </rPr>
      <t>PASSAGENS PARA O PAIS</t>
    </r>
    <r>
      <rPr>
        <sz val="10"/>
        <rFont val="Arial"/>
        <family val="2"/>
      </rPr>
      <t xml:space="preserve">  - Terrestres</t>
    </r>
  </si>
  <si>
    <r>
      <rPr>
        <b/>
        <sz val="10"/>
        <rFont val="Arial"/>
        <family val="2"/>
      </rPr>
      <t xml:space="preserve">MATERIAL EDUCATIVO E ESPORTIVO </t>
    </r>
    <r>
      <rPr>
        <sz val="10"/>
        <rFont val="Arial"/>
        <family val="2"/>
      </rPr>
      <t>(despesas com materiais destinados a atividades esportivas e educativas. Exceto materiais com distribuição de premiações gratuita )</t>
    </r>
  </si>
  <si>
    <r>
      <rPr>
        <b/>
        <sz val="10"/>
        <rFont val="Arial"/>
        <family val="2"/>
      </rPr>
      <t xml:space="preserve">SERVICOS GRAFICOS E EDITORIAIS </t>
    </r>
    <r>
      <rPr>
        <sz val="10"/>
        <rFont val="Arial"/>
        <family val="2"/>
      </rPr>
      <t>(confecções de impressos em geral)</t>
    </r>
  </si>
  <si>
    <r>
      <rPr>
        <b/>
        <sz val="10"/>
        <rFont val="Arial"/>
        <family val="2"/>
      </rPr>
      <t>MATERIAL DE EXPEDIENTE</t>
    </r>
    <r>
      <rPr>
        <sz val="10"/>
        <rFont val="Arial"/>
        <family val="2"/>
      </rPr>
      <t xml:space="preserve"> (trabalhos administrativos)</t>
    </r>
  </si>
  <si>
    <r>
      <rPr>
        <b/>
        <sz val="10"/>
        <rFont val="Arial"/>
        <family val="2"/>
      </rPr>
      <t>ÁGUA</t>
    </r>
    <r>
      <rPr>
        <sz val="10"/>
        <rFont val="Arial"/>
        <family val="2"/>
      </rPr>
      <t xml:space="preserve"> - 20 L</t>
    </r>
  </si>
  <si>
    <r>
      <rPr>
        <b/>
        <sz val="10"/>
        <rFont val="Arial"/>
        <family val="2"/>
      </rPr>
      <t xml:space="preserve">MATERIAL DE PROTECAO E SEGURANCA </t>
    </r>
    <r>
      <rPr>
        <sz val="10"/>
        <rFont val="Arial"/>
        <family val="2"/>
      </rPr>
      <t xml:space="preserve">(material utilizado para proteção de bens públicos ou pessoas) </t>
    </r>
  </si>
  <si>
    <r>
      <rPr>
        <b/>
        <sz val="10"/>
        <rFont val="Arial"/>
        <family val="2"/>
      </rPr>
      <t>SEMENTES, MUDAS DE PLANTAS E INSUMOS</t>
    </r>
    <r>
      <rPr>
        <sz val="10"/>
        <rFont val="Arial"/>
        <family val="2"/>
      </rPr>
      <t xml:space="preserve"> (adubo, argila, plantas ornamentais)</t>
    </r>
  </si>
  <si>
    <r>
      <rPr>
        <b/>
        <sz val="10"/>
        <rFont val="Arial"/>
        <family val="2"/>
      </rPr>
      <t>FERRAMENTAS</t>
    </r>
    <r>
      <rPr>
        <sz val="10"/>
        <rFont val="Arial"/>
        <family val="2"/>
      </rPr>
      <t xml:space="preserve"> (ferramentas em geral) </t>
    </r>
  </si>
  <si>
    <r>
      <rPr>
        <b/>
        <sz val="10"/>
        <rFont val="Arial"/>
        <family val="2"/>
      </rPr>
      <t>APOIO ADMINISTRATIVO, TECNICO E OPERACIONAL</t>
    </r>
    <r>
      <rPr>
        <sz val="10"/>
        <rFont val="Arial"/>
        <family val="2"/>
      </rPr>
      <t xml:space="preserve">  - PORTEIRO</t>
    </r>
  </si>
  <si>
    <r>
      <t xml:space="preserve">VIGILANCIA OSTENSIVA </t>
    </r>
    <r>
      <rPr>
        <sz val="10"/>
        <rFont val="Arial"/>
        <family val="2"/>
      </rPr>
      <t>(2 POSTOS NOTURNOS E 1 DIURNO)</t>
    </r>
  </si>
  <si>
    <r>
      <rPr>
        <b/>
        <sz val="10"/>
        <rFont val="Arial"/>
        <family val="2"/>
      </rPr>
      <t>MANUTENCAO E CONSERV. DE BENS IMOVEIS</t>
    </r>
    <r>
      <rPr>
        <sz val="10"/>
        <rFont val="Arial"/>
        <family val="2"/>
      </rPr>
      <t xml:space="preserve"> (serviços de reparo, conserto,  revisões e adaptações de bens imoveis, serviços de pintura e etc)</t>
    </r>
  </si>
  <si>
    <r>
      <rPr>
        <b/>
        <sz val="10"/>
        <rFont val="Arial"/>
        <family val="2"/>
      </rPr>
      <t>SERVICOS DE LIMPEZA E CONSERVACAO</t>
    </r>
    <r>
      <rPr>
        <sz val="10"/>
        <rFont val="Arial"/>
        <family val="2"/>
      </rPr>
      <t xml:space="preserve"> (dedetizações, faxinas, limpeza cisterna e afins)</t>
    </r>
  </si>
  <si>
    <r>
      <rPr>
        <b/>
        <sz val="10"/>
        <rFont val="Arial"/>
        <family val="2"/>
      </rPr>
      <t xml:space="preserve">MANUTENCAO E CONSERV. DE VEÍCULOS  </t>
    </r>
    <r>
      <rPr>
        <sz val="10"/>
        <rFont val="Arial"/>
        <family val="2"/>
      </rPr>
      <t>(serviços de reparo, conserto,  revisões de veículos)</t>
    </r>
  </si>
  <si>
    <r>
      <rPr>
        <b/>
        <sz val="10"/>
        <rFont val="Arial"/>
        <family val="2"/>
      </rPr>
      <t xml:space="preserve">COMBUSTIVEIS E LUBRIFICANTES AUTOMOTIVOS </t>
    </r>
    <r>
      <rPr>
        <sz val="10"/>
        <rFont val="Arial"/>
        <family val="2"/>
      </rPr>
      <t>(cartão de abastecimento)</t>
    </r>
  </si>
  <si>
    <r>
      <rPr>
        <b/>
        <sz val="10"/>
        <rFont val="Arial"/>
        <family val="2"/>
      </rPr>
      <t>SEGUROS EM GERAL</t>
    </r>
    <r>
      <rPr>
        <sz val="10"/>
        <rFont val="Arial"/>
        <family val="2"/>
      </rPr>
      <t xml:space="preserve"> (seguro de qualquer  natureza)</t>
    </r>
  </si>
  <si>
    <r>
      <t>I</t>
    </r>
    <r>
      <rPr>
        <b/>
        <sz val="10"/>
        <rFont val="Arial"/>
        <family val="2"/>
      </rPr>
      <t>NDENIZACAO DE MORADIA - PESSOAL CIVIL</t>
    </r>
  </si>
  <si>
    <t>CURSOS IN COMPANY</t>
  </si>
  <si>
    <t>TOTAL DA ASSISTÊNCIA</t>
  </si>
  <si>
    <t>GABINETE/AQUISIÇÕES</t>
  </si>
  <si>
    <t>Decrição</t>
  </si>
  <si>
    <t>CAPITAL/ASSISTÊNCIA</t>
  </si>
  <si>
    <t xml:space="preserve"> </t>
  </si>
  <si>
    <t>ABRIL</t>
  </si>
  <si>
    <t>60% ORÇAMENTO</t>
  </si>
  <si>
    <t>MAPGET</t>
  </si>
  <si>
    <t>BANCA PSS</t>
  </si>
  <si>
    <r>
      <rPr>
        <b/>
        <sz val="10"/>
        <color theme="1"/>
        <rFont val="Arial"/>
        <family val="2"/>
      </rPr>
      <t xml:space="preserve">MATERIAL DE PROTECAO E SEGURANCA </t>
    </r>
    <r>
      <rPr>
        <sz val="10"/>
        <color theme="1"/>
        <rFont val="Arial"/>
        <family val="2"/>
      </rPr>
      <t>(material utilizado para proteção de bens públicos ou pessoas) PNEU</t>
    </r>
  </si>
  <si>
    <t>2018 REAL</t>
  </si>
  <si>
    <t>2018 PREVISTO</t>
  </si>
  <si>
    <t xml:space="preserve">R$ 10.007,59
</t>
  </si>
  <si>
    <t>AQUISIÇÃO TOKEN</t>
  </si>
  <si>
    <t>*</t>
  </si>
  <si>
    <t>TOTAL CUSTEIO</t>
  </si>
  <si>
    <t>DESPESAS SISTEMICAS</t>
  </si>
  <si>
    <t>REMANEJ. CAPITAL</t>
  </si>
  <si>
    <t>REMANEJ. ASSIST</t>
  </si>
  <si>
    <t>CUSTEIO</t>
  </si>
  <si>
    <t>SOBRA</t>
  </si>
  <si>
    <t>VALOR DOS GASTOS</t>
  </si>
  <si>
    <t>VALOR DO CUSTEIO</t>
  </si>
  <si>
    <t>TOTAL ASSISTÊNCIA ESTUDANTIL</t>
  </si>
  <si>
    <t>FESTIVIDADES E HOMENAGENS</t>
  </si>
  <si>
    <t>MATERIAL FARMACOLÓGICO/ HOSPITALAR</t>
  </si>
  <si>
    <t>Auxílio monitoria</t>
  </si>
  <si>
    <t>Premiações / fardamentos</t>
  </si>
  <si>
    <t>REMANEJ. ASSIST PARA REFEIÇÃO</t>
  </si>
  <si>
    <t>OK!</t>
  </si>
  <si>
    <t>RECONHECIMENTO DE DÍVIDA</t>
  </si>
  <si>
    <t>Repactuação</t>
  </si>
  <si>
    <t>INFRA</t>
  </si>
  <si>
    <t>BANCO DE PREÇOS</t>
  </si>
  <si>
    <t>REMANEJAMENTO</t>
  </si>
  <si>
    <t>REMANEJAMENTO CAPITAL</t>
  </si>
  <si>
    <t>MERENDA</t>
  </si>
  <si>
    <t>FARDAMENTOS</t>
  </si>
  <si>
    <t>ASSISTENCIA ESTUDANTIL</t>
  </si>
  <si>
    <t>Merenda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</si>
</sst>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R$&quot;\ #,##0;[Red]\-&quot;R$&quot;\ #,##0"/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u/>
      <sz val="10"/>
      <color rgb="FFFF0000"/>
      <name val="Arial"/>
      <family val="2"/>
    </font>
    <font>
      <u/>
      <sz val="10"/>
      <color rgb="FFFF0000"/>
      <name val="Arial"/>
      <family val="2"/>
    </font>
    <font>
      <b/>
      <u/>
      <sz val="10"/>
      <color theme="1"/>
      <name val="Arial"/>
      <family val="2"/>
    </font>
    <font>
      <sz val="10.5"/>
      <color rgb="FF333333"/>
      <name val="Arial"/>
      <family val="2"/>
    </font>
    <font>
      <b/>
      <sz val="10.5"/>
      <color rgb="FF333333"/>
      <name val="Arial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u/>
      <sz val="10"/>
      <color rgb="FF00B050"/>
      <name val="Arial"/>
      <family val="2"/>
    </font>
    <font>
      <b/>
      <sz val="10"/>
      <color theme="2" tint="-0.249977111117893"/>
      <name val="Arial"/>
      <family val="2"/>
    </font>
    <font>
      <b/>
      <sz val="10"/>
      <color theme="2" tint="-0.249977111117893"/>
      <name val="Calibri"/>
      <family val="2"/>
      <scheme val="minor"/>
    </font>
    <font>
      <b/>
      <sz val="10"/>
      <color theme="2" tint="-0.749992370372631"/>
      <name val="Arial"/>
      <family val="2"/>
    </font>
    <font>
      <b/>
      <sz val="10"/>
      <color theme="2" tint="-0.74999237037263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288B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9DBF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DDDDDD"/>
      </left>
      <right style="medium">
        <color rgb="FFDDDDDD"/>
      </right>
      <top/>
      <bottom style="thick">
        <color rgb="FFDDDDDD"/>
      </bottom>
      <diagonal/>
    </border>
    <border>
      <left style="medium">
        <color rgb="FFDDDDDD"/>
      </left>
      <right/>
      <top/>
      <bottom style="thick">
        <color rgb="FFDDDDDD"/>
      </bottom>
      <diagonal/>
    </border>
    <border>
      <left/>
      <right/>
      <top/>
      <bottom style="thick">
        <color rgb="FFDDDDDD"/>
      </bottom>
      <diagonal/>
    </border>
    <border>
      <left/>
      <right style="medium">
        <color rgb="FFDDDDDD"/>
      </right>
      <top/>
      <bottom style="thick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7">
    <xf numFmtId="0" fontId="0" fillId="0" borderId="0" xfId="0"/>
    <xf numFmtId="0" fontId="3" fillId="0" borderId="1" xfId="0" applyFont="1" applyBorder="1" applyAlignment="1">
      <alignment horizontal="left" wrapText="1"/>
    </xf>
    <xf numFmtId="0" fontId="3" fillId="0" borderId="1" xfId="0" applyFont="1" applyBorder="1"/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 wrapText="1"/>
    </xf>
    <xf numFmtId="164" fontId="2" fillId="7" borderId="1" xfId="0" applyNumberFormat="1" applyFont="1" applyFill="1" applyBorder="1"/>
    <xf numFmtId="0" fontId="2" fillId="8" borderId="1" xfId="0" applyFont="1" applyFill="1" applyBorder="1" applyAlignment="1">
      <alignment vertical="top" wrapText="1"/>
    </xf>
    <xf numFmtId="164" fontId="2" fillId="8" borderId="1" xfId="0" applyNumberFormat="1" applyFont="1" applyFill="1" applyBorder="1"/>
    <xf numFmtId="0" fontId="3" fillId="8" borderId="1" xfId="0" applyFont="1" applyFill="1" applyBorder="1" applyAlignment="1">
      <alignment vertical="top" wrapText="1"/>
    </xf>
    <xf numFmtId="0" fontId="0" fillId="3" borderId="0" xfId="0" applyFill="1"/>
    <xf numFmtId="0" fontId="2" fillId="3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vertical="top" wrapText="1"/>
    </xf>
    <xf numFmtId="164" fontId="2" fillId="10" borderId="1" xfId="0" applyNumberFormat="1" applyFont="1" applyFill="1" applyBorder="1"/>
    <xf numFmtId="0" fontId="2" fillId="11" borderId="1" xfId="0" applyFont="1" applyFill="1" applyBorder="1" applyAlignment="1">
      <alignment vertical="top" wrapText="1"/>
    </xf>
    <xf numFmtId="164" fontId="2" fillId="11" borderId="1" xfId="0" applyNumberFormat="1" applyFont="1" applyFill="1" applyBorder="1"/>
    <xf numFmtId="0" fontId="3" fillId="11" borderId="1" xfId="0" applyFont="1" applyFill="1" applyBorder="1" applyAlignment="1">
      <alignment vertical="top" wrapText="1"/>
    </xf>
    <xf numFmtId="164" fontId="2" fillId="11" borderId="1" xfId="0" applyNumberFormat="1" applyFont="1" applyFill="1" applyBorder="1" applyAlignment="1">
      <alignment vertical="top" wrapText="1"/>
    </xf>
    <xf numFmtId="164" fontId="2" fillId="12" borderId="1" xfId="0" applyNumberFormat="1" applyFont="1" applyFill="1" applyBorder="1"/>
    <xf numFmtId="164" fontId="2" fillId="13" borderId="1" xfId="0" applyNumberFormat="1" applyFont="1" applyFill="1" applyBorder="1" applyAlignment="1">
      <alignment horizontal="center" vertical="center"/>
    </xf>
    <xf numFmtId="164" fontId="2" fillId="13" borderId="1" xfId="0" applyNumberFormat="1" applyFont="1" applyFill="1" applyBorder="1"/>
    <xf numFmtId="0" fontId="3" fillId="10" borderId="1" xfId="0" applyFont="1" applyFill="1" applyBorder="1" applyAlignment="1">
      <alignment vertical="top" wrapText="1"/>
    </xf>
    <xf numFmtId="164" fontId="2" fillId="3" borderId="1" xfId="0" applyNumberFormat="1" applyFont="1" applyFill="1" applyBorder="1"/>
    <xf numFmtId="0" fontId="3" fillId="0" borderId="1" xfId="0" applyFont="1" applyBorder="1" applyAlignment="1">
      <alignment horizontal="center"/>
    </xf>
    <xf numFmtId="164" fontId="3" fillId="7" borderId="1" xfId="1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/>
    </xf>
    <xf numFmtId="164" fontId="3" fillId="11" borderId="1" xfId="1" applyNumberFormat="1" applyFont="1" applyFill="1" applyBorder="1" applyAlignment="1">
      <alignment horizontal="center" vertical="center" wrapText="1"/>
    </xf>
    <xf numFmtId="164" fontId="3" fillId="11" borderId="1" xfId="1" applyNumberFormat="1" applyFont="1" applyFill="1" applyBorder="1" applyAlignment="1">
      <alignment horizontal="center" vertical="top" wrapText="1"/>
    </xf>
    <xf numFmtId="164" fontId="3" fillId="8" borderId="1" xfId="1" applyNumberFormat="1" applyFont="1" applyFill="1" applyBorder="1" applyAlignment="1">
      <alignment horizontal="center" vertical="top" wrapText="1"/>
    </xf>
    <xf numFmtId="164" fontId="3" fillId="10" borderId="1" xfId="1" applyNumberFormat="1" applyFont="1" applyFill="1" applyBorder="1" applyAlignment="1">
      <alignment horizontal="center" vertical="top" wrapText="1"/>
    </xf>
    <xf numFmtId="164" fontId="3" fillId="12" borderId="1" xfId="1" applyNumberFormat="1" applyFont="1" applyFill="1" applyBorder="1" applyAlignment="1">
      <alignment horizontal="center" vertical="top" wrapText="1"/>
    </xf>
    <xf numFmtId="164" fontId="3" fillId="15" borderId="2" xfId="1" applyNumberFormat="1" applyFont="1" applyFill="1" applyBorder="1" applyAlignment="1">
      <alignment horizontal="center" vertical="top" wrapText="1"/>
    </xf>
    <xf numFmtId="0" fontId="3" fillId="16" borderId="1" xfId="0" applyFont="1" applyFill="1" applyBorder="1" applyAlignment="1">
      <alignment vertical="top" wrapText="1"/>
    </xf>
    <xf numFmtId="164" fontId="2" fillId="16" borderId="1" xfId="0" applyNumberFormat="1" applyFont="1" applyFill="1" applyBorder="1"/>
    <xf numFmtId="164" fontId="3" fillId="16" borderId="1" xfId="1" applyNumberFormat="1" applyFont="1" applyFill="1" applyBorder="1" applyAlignment="1">
      <alignment horizontal="center" vertical="top" wrapText="1"/>
    </xf>
    <xf numFmtId="0" fontId="5" fillId="0" borderId="0" xfId="0" applyFont="1"/>
    <xf numFmtId="164" fontId="3" fillId="3" borderId="1" xfId="1" applyNumberFormat="1" applyFont="1" applyFill="1" applyBorder="1" applyAlignment="1">
      <alignment horizontal="center" vertical="top" wrapText="1"/>
    </xf>
    <xf numFmtId="164" fontId="2" fillId="2" borderId="1" xfId="2" applyNumberFormat="1" applyFont="1" applyFill="1" applyBorder="1"/>
    <xf numFmtId="164" fontId="4" fillId="7" borderId="1" xfId="0" applyNumberFormat="1" applyFont="1" applyFill="1" applyBorder="1"/>
    <xf numFmtId="164" fontId="2" fillId="2" borderId="1" xfId="0" applyNumberFormat="1" applyFont="1" applyFill="1" applyBorder="1"/>
    <xf numFmtId="0" fontId="5" fillId="10" borderId="1" xfId="0" applyFont="1" applyFill="1" applyBorder="1"/>
    <xf numFmtId="0" fontId="5" fillId="13" borderId="1" xfId="0" applyFont="1" applyFill="1" applyBorder="1"/>
    <xf numFmtId="0" fontId="6" fillId="17" borderId="10" xfId="0" applyFont="1" applyFill="1" applyBorder="1" applyAlignment="1"/>
    <xf numFmtId="164" fontId="6" fillId="17" borderId="1" xfId="0" applyNumberFormat="1" applyFont="1" applyFill="1" applyBorder="1" applyAlignment="1">
      <alignment horizontal="center"/>
    </xf>
    <xf numFmtId="0" fontId="6" fillId="17" borderId="9" xfId="0" applyFont="1" applyFill="1" applyBorder="1" applyAlignment="1"/>
    <xf numFmtId="0" fontId="3" fillId="0" borderId="1" xfId="0" applyFont="1" applyBorder="1" applyAlignment="1">
      <alignment horizontal="center" wrapText="1"/>
    </xf>
    <xf numFmtId="0" fontId="2" fillId="7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wrapText="1"/>
    </xf>
    <xf numFmtId="0" fontId="2" fillId="12" borderId="1" xfId="0" applyFont="1" applyFill="1" applyBorder="1" applyAlignment="1">
      <alignment horizontal="center" vertical="top" wrapText="1"/>
    </xf>
    <xf numFmtId="0" fontId="2" fillId="16" borderId="1" xfId="0" applyFont="1" applyFill="1" applyBorder="1" applyAlignment="1">
      <alignment horizontal="center" vertical="top" wrapText="1"/>
    </xf>
    <xf numFmtId="0" fontId="6" fillId="17" borderId="10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 vertical="top" wrapText="1"/>
    </xf>
    <xf numFmtId="164" fontId="2" fillId="14" borderId="1" xfId="0" applyNumberFormat="1" applyFont="1" applyFill="1" applyBorder="1"/>
    <xf numFmtId="0" fontId="5" fillId="14" borderId="1" xfId="0" applyFont="1" applyFill="1" applyBorder="1"/>
    <xf numFmtId="0" fontId="3" fillId="14" borderId="1" xfId="0" applyFont="1" applyFill="1" applyBorder="1" applyAlignment="1">
      <alignment vertical="top" wrapText="1"/>
    </xf>
    <xf numFmtId="0" fontId="3" fillId="12" borderId="1" xfId="0" applyFont="1" applyFill="1" applyBorder="1" applyAlignment="1">
      <alignment vertical="top" wrapText="1"/>
    </xf>
    <xf numFmtId="0" fontId="2" fillId="18" borderId="1" xfId="0" applyFont="1" applyFill="1" applyBorder="1" applyAlignment="1">
      <alignment horizontal="center" vertical="top" wrapText="1"/>
    </xf>
    <xf numFmtId="0" fontId="5" fillId="3" borderId="1" xfId="0" applyFont="1" applyFill="1" applyBorder="1"/>
    <xf numFmtId="0" fontId="2" fillId="3" borderId="1" xfId="0" applyFont="1" applyFill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/>
    </xf>
    <xf numFmtId="164" fontId="8" fillId="13" borderId="1" xfId="1" applyNumberFormat="1" applyFont="1" applyFill="1" applyBorder="1" applyAlignment="1">
      <alignment horizontal="center" vertical="top" wrapText="1"/>
    </xf>
    <xf numFmtId="0" fontId="4" fillId="9" borderId="1" xfId="0" applyFont="1" applyFill="1" applyBorder="1"/>
    <xf numFmtId="164" fontId="4" fillId="9" borderId="1" xfId="0" applyNumberFormat="1" applyFont="1" applyFill="1" applyBorder="1"/>
    <xf numFmtId="164" fontId="8" fillId="9" borderId="1" xfId="0" applyNumberFormat="1" applyFont="1" applyFill="1" applyBorder="1" applyAlignment="1">
      <alignment horizontal="center"/>
    </xf>
    <xf numFmtId="164" fontId="2" fillId="11" borderId="11" xfId="0" applyNumberFormat="1" applyFont="1" applyFill="1" applyBorder="1" applyAlignment="1"/>
    <xf numFmtId="164" fontId="3" fillId="11" borderId="4" xfId="1" applyNumberFormat="1" applyFont="1" applyFill="1" applyBorder="1" applyAlignment="1">
      <alignment horizontal="center" vertical="top" wrapText="1"/>
    </xf>
    <xf numFmtId="0" fontId="0" fillId="20" borderId="0" xfId="0" applyFill="1"/>
    <xf numFmtId="0" fontId="0" fillId="20" borderId="0" xfId="0" applyFont="1" applyFill="1"/>
    <xf numFmtId="0" fontId="2" fillId="20" borderId="0" xfId="0" applyFont="1" applyFill="1"/>
    <xf numFmtId="164" fontId="4" fillId="5" borderId="4" xfId="0" applyNumberFormat="1" applyFont="1" applyFill="1" applyBorder="1" applyAlignment="1">
      <alignment vertical="center"/>
    </xf>
    <xf numFmtId="164" fontId="10" fillId="5" borderId="4" xfId="0" applyNumberFormat="1" applyFont="1" applyFill="1" applyBorder="1" applyAlignment="1">
      <alignment vertical="center"/>
    </xf>
    <xf numFmtId="164" fontId="4" fillId="5" borderId="1" xfId="0" applyNumberFormat="1" applyFont="1" applyFill="1" applyBorder="1"/>
    <xf numFmtId="164" fontId="4" fillId="6" borderId="1" xfId="0" applyNumberFormat="1" applyFont="1" applyFill="1" applyBorder="1"/>
    <xf numFmtId="164" fontId="3" fillId="19" borderId="1" xfId="1" applyNumberFormat="1" applyFont="1" applyFill="1" applyBorder="1" applyAlignment="1">
      <alignment horizontal="center" vertical="top" wrapText="1"/>
    </xf>
    <xf numFmtId="0" fontId="8" fillId="18" borderId="1" xfId="0" applyFont="1" applyFill="1" applyBorder="1" applyAlignment="1">
      <alignment vertical="top" wrapText="1"/>
    </xf>
    <xf numFmtId="164" fontId="4" fillId="18" borderId="1" xfId="0" applyNumberFormat="1" applyFont="1" applyFill="1" applyBorder="1"/>
    <xf numFmtId="164" fontId="10" fillId="18" borderId="1" xfId="0" applyNumberFormat="1" applyFont="1" applyFill="1" applyBorder="1"/>
    <xf numFmtId="164" fontId="8" fillId="18" borderId="1" xfId="1" applyNumberFormat="1" applyFont="1" applyFill="1" applyBorder="1" applyAlignment="1">
      <alignment horizontal="center" vertical="top" wrapText="1"/>
    </xf>
    <xf numFmtId="0" fontId="7" fillId="13" borderId="1" xfId="0" applyFont="1" applyFill="1" applyBorder="1"/>
    <xf numFmtId="0" fontId="4" fillId="13" borderId="1" xfId="0" applyFont="1" applyFill="1" applyBorder="1" applyAlignment="1">
      <alignment horizontal="center" vertical="top" wrapText="1"/>
    </xf>
    <xf numFmtId="0" fontId="8" fillId="13" borderId="1" xfId="0" applyFont="1" applyFill="1" applyBorder="1" applyAlignment="1">
      <alignment vertical="top" wrapText="1"/>
    </xf>
    <xf numFmtId="164" fontId="11" fillId="7" borderId="1" xfId="0" applyNumberFormat="1" applyFont="1" applyFill="1" applyBorder="1"/>
    <xf numFmtId="164" fontId="10" fillId="7" borderId="1" xfId="0" applyNumberFormat="1" applyFont="1" applyFill="1" applyBorder="1"/>
    <xf numFmtId="0" fontId="3" fillId="20" borderId="0" xfId="0" applyFont="1" applyFill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vertical="top" wrapText="1"/>
    </xf>
    <xf numFmtId="164" fontId="2" fillId="6" borderId="1" xfId="0" applyNumberFormat="1" applyFont="1" applyFill="1" applyBorder="1"/>
    <xf numFmtId="164" fontId="3" fillId="6" borderId="1" xfId="1" applyNumberFormat="1" applyFont="1" applyFill="1" applyBorder="1" applyAlignment="1">
      <alignment horizontal="center" vertical="top" wrapText="1"/>
    </xf>
    <xf numFmtId="0" fontId="5" fillId="6" borderId="1" xfId="0" applyFont="1" applyFill="1" applyBorder="1"/>
    <xf numFmtId="0" fontId="2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5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2" fillId="21" borderId="1" xfId="0" applyFont="1" applyFill="1" applyBorder="1" applyAlignment="1">
      <alignment horizontal="center" vertical="top" wrapText="1"/>
    </xf>
    <xf numFmtId="0" fontId="3" fillId="21" borderId="1" xfId="0" applyFont="1" applyFill="1" applyBorder="1" applyAlignment="1">
      <alignment vertical="top" wrapText="1"/>
    </xf>
    <xf numFmtId="164" fontId="2" fillId="21" borderId="1" xfId="0" applyNumberFormat="1" applyFont="1" applyFill="1" applyBorder="1"/>
    <xf numFmtId="164" fontId="3" fillId="21" borderId="1" xfId="1" applyNumberFormat="1" applyFont="1" applyFill="1" applyBorder="1" applyAlignment="1">
      <alignment horizontal="center" vertical="top" wrapText="1"/>
    </xf>
    <xf numFmtId="0" fontId="3" fillId="20" borderId="0" xfId="0" applyFont="1" applyFill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4" fontId="0" fillId="0" borderId="0" xfId="0" applyNumberFormat="1"/>
    <xf numFmtId="3" fontId="13" fillId="0" borderId="0" xfId="0" applyNumberFormat="1" applyFont="1"/>
    <xf numFmtId="0" fontId="14" fillId="22" borderId="12" xfId="0" applyFont="1" applyFill="1" applyBorder="1" applyAlignment="1">
      <alignment horizontal="center" vertical="center" wrapText="1"/>
    </xf>
    <xf numFmtId="0" fontId="14" fillId="23" borderId="16" xfId="0" applyFont="1" applyFill="1" applyBorder="1" applyAlignment="1">
      <alignment horizontal="center" vertical="center" wrapText="1"/>
    </xf>
    <xf numFmtId="3" fontId="13" fillId="23" borderId="17" xfId="0" applyNumberFormat="1" applyFont="1" applyFill="1" applyBorder="1" applyAlignment="1">
      <alignment horizontal="center" vertical="center" wrapText="1"/>
    </xf>
    <xf numFmtId="0" fontId="13" fillId="23" borderId="17" xfId="0" applyFont="1" applyFill="1" applyBorder="1" applyAlignment="1">
      <alignment horizontal="center" vertical="center" wrapText="1"/>
    </xf>
    <xf numFmtId="0" fontId="14" fillId="22" borderId="16" xfId="0" applyFont="1" applyFill="1" applyBorder="1" applyAlignment="1">
      <alignment horizontal="center" vertical="center" wrapText="1"/>
    </xf>
    <xf numFmtId="3" fontId="13" fillId="22" borderId="17" xfId="0" applyNumberFormat="1" applyFont="1" applyFill="1" applyBorder="1" applyAlignment="1">
      <alignment horizontal="center" vertical="center" wrapText="1"/>
    </xf>
    <xf numFmtId="0" fontId="13" fillId="22" borderId="17" xfId="0" applyFont="1" applyFill="1" applyBorder="1" applyAlignment="1">
      <alignment horizontal="center" vertical="center" wrapText="1"/>
    </xf>
    <xf numFmtId="0" fontId="14" fillId="24" borderId="16" xfId="0" applyFont="1" applyFill="1" applyBorder="1" applyAlignment="1">
      <alignment horizontal="center" vertical="center" wrapText="1"/>
    </xf>
    <xf numFmtId="3" fontId="13" fillId="24" borderId="17" xfId="0" applyNumberFormat="1" applyFont="1" applyFill="1" applyBorder="1" applyAlignment="1">
      <alignment horizontal="center" vertical="center" wrapText="1"/>
    </xf>
    <xf numFmtId="0" fontId="13" fillId="24" borderId="17" xfId="0" applyFont="1" applyFill="1" applyBorder="1" applyAlignment="1">
      <alignment horizontal="center" vertical="center" wrapText="1"/>
    </xf>
    <xf numFmtId="0" fontId="14" fillId="22" borderId="13" xfId="0" applyFont="1" applyFill="1" applyBorder="1" applyAlignment="1">
      <alignment horizontal="center" vertical="center" wrapText="1"/>
    </xf>
    <xf numFmtId="0" fontId="14" fillId="22" borderId="15" xfId="0" applyFont="1" applyFill="1" applyBorder="1" applyAlignment="1">
      <alignment horizontal="center" vertical="center" wrapText="1"/>
    </xf>
    <xf numFmtId="0" fontId="3" fillId="20" borderId="0" xfId="0" applyFont="1" applyFill="1" applyAlignment="1">
      <alignment horizontal="center"/>
    </xf>
    <xf numFmtId="164" fontId="2" fillId="25" borderId="1" xfId="0" applyNumberFormat="1" applyFont="1" applyFill="1" applyBorder="1"/>
    <xf numFmtId="164" fontId="3" fillId="25" borderId="1" xfId="1" applyNumberFormat="1" applyFont="1" applyFill="1" applyBorder="1" applyAlignment="1">
      <alignment horizontal="center" vertical="top" wrapText="1"/>
    </xf>
    <xf numFmtId="164" fontId="3" fillId="18" borderId="1" xfId="1" applyNumberFormat="1" applyFont="1" applyFill="1" applyBorder="1" applyAlignment="1">
      <alignment horizontal="center" vertical="top" wrapText="1"/>
    </xf>
    <xf numFmtId="164" fontId="2" fillId="26" borderId="1" xfId="0" applyNumberFormat="1" applyFont="1" applyFill="1" applyBorder="1"/>
    <xf numFmtId="164" fontId="3" fillId="26" borderId="1" xfId="1" applyNumberFormat="1" applyFont="1" applyFill="1" applyBorder="1" applyAlignment="1">
      <alignment horizontal="center" vertical="top" wrapText="1"/>
    </xf>
    <xf numFmtId="0" fontId="16" fillId="9" borderId="1" xfId="0" applyFont="1" applyFill="1" applyBorder="1"/>
    <xf numFmtId="164" fontId="2" fillId="9" borderId="1" xfId="0" applyNumberFormat="1" applyFont="1" applyFill="1" applyBorder="1"/>
    <xf numFmtId="164" fontId="3" fillId="9" borderId="1" xfId="0" applyNumberFormat="1" applyFont="1" applyFill="1" applyBorder="1" applyAlignment="1">
      <alignment vertical="center"/>
    </xf>
    <xf numFmtId="164" fontId="3" fillId="9" borderId="4" xfId="0" applyNumberFormat="1" applyFont="1" applyFill="1" applyBorder="1" applyAlignment="1">
      <alignment vertical="center"/>
    </xf>
    <xf numFmtId="164" fontId="3" fillId="13" borderId="1" xfId="1" applyNumberFormat="1" applyFont="1" applyFill="1" applyBorder="1" applyAlignment="1">
      <alignment horizontal="center" vertical="top" wrapText="1"/>
    </xf>
    <xf numFmtId="164" fontId="3" fillId="9" borderId="1" xfId="0" applyNumberFormat="1" applyFont="1" applyFill="1" applyBorder="1" applyAlignment="1">
      <alignment horizontal="center"/>
    </xf>
    <xf numFmtId="0" fontId="0" fillId="0" borderId="0" xfId="0" applyFont="1"/>
    <xf numFmtId="0" fontId="18" fillId="20" borderId="0" xfId="0" applyFont="1" applyFill="1"/>
    <xf numFmtId="0" fontId="17" fillId="0" borderId="1" xfId="0" applyFont="1" applyBorder="1" applyAlignment="1">
      <alignment horizontal="left" wrapText="1"/>
    </xf>
    <xf numFmtId="0" fontId="17" fillId="4" borderId="1" xfId="0" applyFont="1" applyFill="1" applyBorder="1" applyAlignment="1">
      <alignment vertical="top" wrapText="1"/>
    </xf>
    <xf numFmtId="0" fontId="16" fillId="4" borderId="1" xfId="0" applyFont="1" applyFill="1" applyBorder="1" applyAlignment="1">
      <alignment vertical="top" wrapText="1"/>
    </xf>
    <xf numFmtId="0" fontId="17" fillId="5" borderId="1" xfId="0" applyFont="1" applyFill="1" applyBorder="1" applyAlignment="1">
      <alignment vertical="top" wrapText="1"/>
    </xf>
    <xf numFmtId="0" fontId="16" fillId="5" borderId="1" xfId="0" applyFont="1" applyFill="1" applyBorder="1" applyAlignment="1">
      <alignment vertical="top" wrapText="1"/>
    </xf>
    <xf numFmtId="0" fontId="16" fillId="6" borderId="1" xfId="0" applyFont="1" applyFill="1" applyBorder="1" applyAlignment="1">
      <alignment vertical="top" wrapText="1"/>
    </xf>
    <xf numFmtId="0" fontId="17" fillId="6" borderId="1" xfId="0" applyFont="1" applyFill="1" applyBorder="1" applyAlignment="1">
      <alignment vertical="top" wrapText="1"/>
    </xf>
    <xf numFmtId="0" fontId="16" fillId="7" borderId="1" xfId="0" applyFont="1" applyFill="1" applyBorder="1" applyAlignment="1">
      <alignment vertical="top" wrapText="1"/>
    </xf>
    <xf numFmtId="0" fontId="17" fillId="7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vertical="top" wrapText="1"/>
    </xf>
    <xf numFmtId="0" fontId="16" fillId="11" borderId="1" xfId="0" applyFont="1" applyFill="1" applyBorder="1" applyAlignment="1">
      <alignment vertical="top" wrapText="1"/>
    </xf>
    <xf numFmtId="0" fontId="17" fillId="11" borderId="1" xfId="0" applyFont="1" applyFill="1" applyBorder="1" applyAlignment="1">
      <alignment vertical="top" wrapText="1"/>
    </xf>
    <xf numFmtId="0" fontId="16" fillId="8" borderId="1" xfId="0" applyFont="1" applyFill="1" applyBorder="1" applyAlignment="1">
      <alignment vertical="top" wrapText="1"/>
    </xf>
    <xf numFmtId="0" fontId="17" fillId="8" borderId="1" xfId="0" applyFont="1" applyFill="1" applyBorder="1" applyAlignment="1">
      <alignment vertical="top" wrapText="1"/>
    </xf>
    <xf numFmtId="0" fontId="17" fillId="10" borderId="1" xfId="0" applyFont="1" applyFill="1" applyBorder="1" applyAlignment="1">
      <alignment vertical="top" wrapText="1"/>
    </xf>
    <xf numFmtId="0" fontId="17" fillId="25" borderId="1" xfId="0" applyFont="1" applyFill="1" applyBorder="1" applyAlignment="1">
      <alignment vertical="top" wrapText="1"/>
    </xf>
    <xf numFmtId="0" fontId="17" fillId="13" borderId="1" xfId="0" applyFont="1" applyFill="1" applyBorder="1" applyAlignment="1">
      <alignment vertical="top" wrapText="1"/>
    </xf>
    <xf numFmtId="0" fontId="16" fillId="3" borderId="1" xfId="0" applyFont="1" applyFill="1" applyBorder="1" applyAlignment="1">
      <alignment vertical="top" wrapText="1"/>
    </xf>
    <xf numFmtId="0" fontId="17" fillId="12" borderId="1" xfId="0" applyFont="1" applyFill="1" applyBorder="1" applyAlignment="1">
      <alignment vertical="top" wrapText="1"/>
    </xf>
    <xf numFmtId="0" fontId="17" fillId="18" borderId="1" xfId="0" applyFont="1" applyFill="1" applyBorder="1" applyAlignment="1">
      <alignment vertical="top" wrapText="1"/>
    </xf>
    <xf numFmtId="0" fontId="17" fillId="16" borderId="1" xfId="0" applyFont="1" applyFill="1" applyBorder="1" applyAlignment="1">
      <alignment vertical="top" wrapText="1"/>
    </xf>
    <xf numFmtId="0" fontId="17" fillId="26" borderId="1" xfId="0" applyFont="1" applyFill="1" applyBorder="1" applyAlignment="1">
      <alignment vertical="top" wrapText="1"/>
    </xf>
    <xf numFmtId="0" fontId="17" fillId="14" borderId="1" xfId="0" applyFont="1" applyFill="1" applyBorder="1" applyAlignment="1">
      <alignment vertical="top" wrapText="1"/>
    </xf>
    <xf numFmtId="0" fontId="15" fillId="17" borderId="10" xfId="0" applyFont="1" applyFill="1" applyBorder="1" applyAlignment="1"/>
    <xf numFmtId="0" fontId="18" fillId="0" borderId="0" xfId="0" applyFont="1"/>
    <xf numFmtId="0" fontId="17" fillId="0" borderId="1" xfId="0" applyFont="1" applyBorder="1" applyAlignment="1">
      <alignment horizontal="center" wrapText="1"/>
    </xf>
    <xf numFmtId="0" fontId="16" fillId="4" borderId="1" xfId="0" applyFont="1" applyFill="1" applyBorder="1" applyAlignment="1">
      <alignment horizontal="center" vertical="top" wrapText="1"/>
    </xf>
    <xf numFmtId="0" fontId="16" fillId="5" borderId="4" xfId="0" applyFont="1" applyFill="1" applyBorder="1" applyAlignment="1">
      <alignment horizontal="center" vertical="top" wrapText="1"/>
    </xf>
    <xf numFmtId="0" fontId="16" fillId="5" borderId="1" xfId="0" applyFont="1" applyFill="1" applyBorder="1" applyAlignment="1">
      <alignment horizontal="center" vertical="top" wrapText="1"/>
    </xf>
    <xf numFmtId="0" fontId="16" fillId="6" borderId="1" xfId="0" applyFont="1" applyFill="1" applyBorder="1" applyAlignment="1">
      <alignment horizontal="center" vertical="top" wrapText="1"/>
    </xf>
    <xf numFmtId="0" fontId="16" fillId="7" borderId="1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top" wrapText="1"/>
    </xf>
    <xf numFmtId="0" fontId="16" fillId="11" borderId="1" xfId="0" applyFont="1" applyFill="1" applyBorder="1" applyAlignment="1">
      <alignment horizontal="center" vertical="top" wrapText="1"/>
    </xf>
    <xf numFmtId="0" fontId="16" fillId="8" borderId="1" xfId="0" applyFont="1" applyFill="1" applyBorder="1" applyAlignment="1">
      <alignment horizontal="center" vertical="top" wrapText="1"/>
    </xf>
    <xf numFmtId="0" fontId="16" fillId="10" borderId="1" xfId="0" applyFont="1" applyFill="1" applyBorder="1" applyAlignment="1">
      <alignment horizontal="center" vertical="top" wrapText="1"/>
    </xf>
    <xf numFmtId="0" fontId="16" fillId="25" borderId="1" xfId="0" applyFont="1" applyFill="1" applyBorder="1" applyAlignment="1">
      <alignment horizontal="center" vertical="top" wrapText="1"/>
    </xf>
    <xf numFmtId="0" fontId="16" fillId="13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 wrapText="1"/>
    </xf>
    <xf numFmtId="0" fontId="16" fillId="12" borderId="1" xfId="0" applyFont="1" applyFill="1" applyBorder="1" applyAlignment="1">
      <alignment horizontal="center" vertical="top" wrapText="1"/>
    </xf>
    <xf numFmtId="0" fontId="16" fillId="18" borderId="1" xfId="0" applyFont="1" applyFill="1" applyBorder="1" applyAlignment="1">
      <alignment horizontal="center" vertical="top" wrapText="1"/>
    </xf>
    <xf numFmtId="0" fontId="16" fillId="16" borderId="1" xfId="0" applyFont="1" applyFill="1" applyBorder="1" applyAlignment="1">
      <alignment horizontal="center" vertical="top" wrapText="1"/>
    </xf>
    <xf numFmtId="0" fontId="16" fillId="26" borderId="1" xfId="0" applyFont="1" applyFill="1" applyBorder="1" applyAlignment="1">
      <alignment horizontal="center" vertical="top" wrapText="1"/>
    </xf>
    <xf numFmtId="0" fontId="16" fillId="14" borderId="1" xfId="0" applyFont="1" applyFill="1" applyBorder="1" applyAlignment="1">
      <alignment horizontal="center" vertical="top" wrapText="1"/>
    </xf>
    <xf numFmtId="0" fontId="15" fillId="17" borderId="10" xfId="0" applyFont="1" applyFill="1" applyBorder="1" applyAlignment="1">
      <alignment horizontal="center"/>
    </xf>
    <xf numFmtId="0" fontId="19" fillId="0" borderId="0" xfId="0" applyFont="1"/>
    <xf numFmtId="0" fontId="19" fillId="5" borderId="5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10" borderId="1" xfId="0" applyFont="1" applyFill="1" applyBorder="1"/>
    <xf numFmtId="0" fontId="19" fillId="25" borderId="1" xfId="0" applyFont="1" applyFill="1" applyBorder="1"/>
    <xf numFmtId="0" fontId="19" fillId="13" borderId="1" xfId="0" applyFont="1" applyFill="1" applyBorder="1"/>
    <xf numFmtId="0" fontId="19" fillId="3" borderId="1" xfId="0" applyFont="1" applyFill="1" applyBorder="1"/>
    <xf numFmtId="0" fontId="19" fillId="26" borderId="1" xfId="0" applyFont="1" applyFill="1" applyBorder="1"/>
    <xf numFmtId="0" fontId="19" fillId="14" borderId="1" xfId="0" applyFont="1" applyFill="1" applyBorder="1"/>
    <xf numFmtId="0" fontId="6" fillId="3" borderId="1" xfId="0" applyFont="1" applyFill="1" applyBorder="1" applyAlignment="1"/>
    <xf numFmtId="0" fontId="3" fillId="20" borderId="0" xfId="0" applyFont="1" applyFill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14" fillId="22" borderId="1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/>
    <xf numFmtId="164" fontId="6" fillId="5" borderId="1" xfId="0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wrapText="1"/>
    </xf>
    <xf numFmtId="0" fontId="16" fillId="5" borderId="1" xfId="0" applyFont="1" applyFill="1" applyBorder="1"/>
    <xf numFmtId="164" fontId="17" fillId="5" borderId="1" xfId="0" applyNumberFormat="1" applyFont="1" applyFill="1" applyBorder="1" applyAlignment="1"/>
    <xf numFmtId="0" fontId="6" fillId="20" borderId="10" xfId="0" applyFont="1" applyFill="1" applyBorder="1" applyAlignment="1">
      <alignment horizontal="center" vertical="center"/>
    </xf>
    <xf numFmtId="0" fontId="6" fillId="20" borderId="1" xfId="0" applyFont="1" applyFill="1" applyBorder="1" applyAlignment="1">
      <alignment horizontal="center" vertical="center"/>
    </xf>
    <xf numFmtId="0" fontId="6" fillId="20" borderId="9" xfId="0" applyFont="1" applyFill="1" applyBorder="1" applyAlignment="1">
      <alignment vertical="center"/>
    </xf>
    <xf numFmtId="164" fontId="3" fillId="20" borderId="2" xfId="1" applyNumberFormat="1" applyFont="1" applyFill="1" applyBorder="1" applyAlignment="1">
      <alignment horizontal="center" vertical="top" wrapText="1"/>
    </xf>
    <xf numFmtId="0" fontId="6" fillId="19" borderId="1" xfId="0" applyFont="1" applyFill="1" applyBorder="1" applyAlignment="1">
      <alignment horizontal="center"/>
    </xf>
    <xf numFmtId="0" fontId="2" fillId="19" borderId="1" xfId="0" applyFont="1" applyFill="1" applyBorder="1" applyAlignment="1">
      <alignment horizontal="center" vertical="top" wrapText="1"/>
    </xf>
    <xf numFmtId="0" fontId="3" fillId="19" borderId="1" xfId="0" applyFont="1" applyFill="1" applyBorder="1" applyAlignment="1">
      <alignment vertical="top" wrapText="1"/>
    </xf>
    <xf numFmtId="0" fontId="15" fillId="19" borderId="1" xfId="0" applyFont="1" applyFill="1" applyBorder="1" applyAlignment="1">
      <alignment horizontal="center"/>
    </xf>
    <xf numFmtId="0" fontId="16" fillId="19" borderId="1" xfId="0" applyFont="1" applyFill="1" applyBorder="1" applyAlignment="1">
      <alignment horizontal="center" vertical="top" wrapText="1"/>
    </xf>
    <xf numFmtId="0" fontId="17" fillId="19" borderId="1" xfId="0" applyFont="1" applyFill="1" applyBorder="1" applyAlignment="1">
      <alignment vertical="top" wrapText="1"/>
    </xf>
    <xf numFmtId="164" fontId="17" fillId="19" borderId="1" xfId="1" applyNumberFormat="1" applyFont="1" applyFill="1" applyBorder="1" applyAlignment="1">
      <alignment horizontal="center" vertical="top" wrapText="1"/>
    </xf>
    <xf numFmtId="0" fontId="3" fillId="20" borderId="0" xfId="0" applyFont="1" applyFill="1" applyAlignment="1">
      <alignment horizontal="center"/>
    </xf>
    <xf numFmtId="0" fontId="6" fillId="27" borderId="1" xfId="0" applyFont="1" applyFill="1" applyBorder="1" applyAlignment="1">
      <alignment horizontal="center"/>
    </xf>
    <xf numFmtId="0" fontId="6" fillId="27" borderId="1" xfId="0" applyFont="1" applyFill="1" applyBorder="1" applyAlignment="1"/>
    <xf numFmtId="164" fontId="6" fillId="27" borderId="1" xfId="1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top" wrapText="1"/>
    </xf>
    <xf numFmtId="0" fontId="2" fillId="5" borderId="4" xfId="0" applyFont="1" applyFill="1" applyBorder="1" applyAlignment="1">
      <alignment vertical="top" wrapText="1"/>
    </xf>
    <xf numFmtId="0" fontId="3" fillId="7" borderId="2" xfId="0" applyFont="1" applyFill="1" applyBorder="1" applyAlignment="1">
      <alignment vertical="top" wrapText="1"/>
    </xf>
    <xf numFmtId="0" fontId="3" fillId="7" borderId="4" xfId="0" applyFont="1" applyFill="1" applyBorder="1" applyAlignment="1">
      <alignment vertical="top" wrapText="1"/>
    </xf>
    <xf numFmtId="0" fontId="2" fillId="7" borderId="4" xfId="0" applyFont="1" applyFill="1" applyBorder="1" applyAlignment="1">
      <alignment vertical="top" wrapText="1"/>
    </xf>
    <xf numFmtId="0" fontId="3" fillId="8" borderId="2" xfId="0" applyFont="1" applyFill="1" applyBorder="1" applyAlignment="1">
      <alignment vertical="top" wrapText="1"/>
    </xf>
    <xf numFmtId="0" fontId="2" fillId="8" borderId="4" xfId="0" applyFont="1" applyFill="1" applyBorder="1" applyAlignment="1">
      <alignment vertical="top" wrapText="1"/>
    </xf>
    <xf numFmtId="0" fontId="6" fillId="20" borderId="6" xfId="0" applyFont="1" applyFill="1" applyBorder="1" applyAlignment="1">
      <alignment vertical="center"/>
    </xf>
    <xf numFmtId="0" fontId="3" fillId="28" borderId="1" xfId="0" applyFont="1" applyFill="1" applyBorder="1" applyAlignment="1">
      <alignment horizontal="left" wrapText="1"/>
    </xf>
    <xf numFmtId="0" fontId="3" fillId="28" borderId="2" xfId="0" applyFont="1" applyFill="1" applyBorder="1" applyAlignment="1">
      <alignment vertical="top" wrapText="1"/>
    </xf>
    <xf numFmtId="0" fontId="2" fillId="28" borderId="4" xfId="0" applyFont="1" applyFill="1" applyBorder="1" applyAlignment="1">
      <alignment vertical="top" wrapText="1"/>
    </xf>
    <xf numFmtId="0" fontId="2" fillId="28" borderId="1" xfId="0" applyFont="1" applyFill="1" applyBorder="1" applyAlignment="1">
      <alignment vertical="top" wrapText="1"/>
    </xf>
    <xf numFmtId="0" fontId="3" fillId="28" borderId="1" xfId="0" applyFont="1" applyFill="1" applyBorder="1" applyAlignment="1">
      <alignment vertical="top" wrapText="1"/>
    </xf>
    <xf numFmtId="0" fontId="12" fillId="28" borderId="1" xfId="0" applyFont="1" applyFill="1" applyBorder="1" applyAlignment="1">
      <alignment vertical="top" wrapText="1"/>
    </xf>
    <xf numFmtId="0" fontId="3" fillId="28" borderId="4" xfId="0" applyFont="1" applyFill="1" applyBorder="1" applyAlignment="1">
      <alignment vertical="top" wrapText="1"/>
    </xf>
    <xf numFmtId="0" fontId="17" fillId="28" borderId="1" xfId="0" applyFont="1" applyFill="1" applyBorder="1" applyAlignment="1">
      <alignment vertical="top" wrapText="1"/>
    </xf>
    <xf numFmtId="0" fontId="6" fillId="28" borderId="6" xfId="0" applyFont="1" applyFill="1" applyBorder="1" applyAlignment="1">
      <alignment vertical="center"/>
    </xf>
    <xf numFmtId="0" fontId="6" fillId="28" borderId="1" xfId="0" applyFont="1" applyFill="1" applyBorder="1" applyAlignment="1"/>
    <xf numFmtId="0" fontId="16" fillId="28" borderId="1" xfId="0" applyFont="1" applyFill="1" applyBorder="1"/>
    <xf numFmtId="8" fontId="3" fillId="7" borderId="1" xfId="0" applyNumberFormat="1" applyFont="1" applyFill="1" applyBorder="1" applyAlignment="1">
      <alignment vertical="top" wrapText="1"/>
    </xf>
    <xf numFmtId="164" fontId="3" fillId="28" borderId="1" xfId="0" applyNumberFormat="1" applyFont="1" applyFill="1" applyBorder="1" applyAlignment="1">
      <alignment horizontal="center" vertical="top" wrapText="1"/>
    </xf>
    <xf numFmtId="8" fontId="3" fillId="28" borderId="1" xfId="0" applyNumberFormat="1" applyFont="1" applyFill="1" applyBorder="1" applyAlignment="1">
      <alignment vertical="top" wrapText="1"/>
    </xf>
    <xf numFmtId="8" fontId="3" fillId="2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164" fontId="3" fillId="28" borderId="1" xfId="0" applyNumberFormat="1" applyFont="1" applyFill="1" applyBorder="1" applyAlignment="1">
      <alignment vertical="top" wrapText="1"/>
    </xf>
    <xf numFmtId="164" fontId="3" fillId="11" borderId="4" xfId="0" applyNumberFormat="1" applyFont="1" applyFill="1" applyBorder="1" applyAlignment="1">
      <alignment vertical="top" wrapText="1"/>
    </xf>
    <xf numFmtId="164" fontId="3" fillId="28" borderId="4" xfId="0" applyNumberFormat="1" applyFont="1" applyFill="1" applyBorder="1" applyAlignment="1">
      <alignment vertical="top" wrapText="1"/>
    </xf>
    <xf numFmtId="164" fontId="3" fillId="11" borderId="1" xfId="0" applyNumberFormat="1" applyFont="1" applyFill="1" applyBorder="1" applyAlignment="1">
      <alignment vertical="top" wrapText="1"/>
    </xf>
    <xf numFmtId="164" fontId="3" fillId="19" borderId="1" xfId="0" applyNumberFormat="1" applyFont="1" applyFill="1" applyBorder="1" applyAlignment="1">
      <alignment vertical="top" wrapText="1"/>
    </xf>
    <xf numFmtId="8" fontId="20" fillId="0" borderId="0" xfId="0" applyNumberFormat="1" applyFont="1"/>
    <xf numFmtId="0" fontId="6" fillId="29" borderId="1" xfId="0" applyFont="1" applyFill="1" applyBorder="1" applyAlignment="1">
      <alignment horizontal="center"/>
    </xf>
    <xf numFmtId="0" fontId="6" fillId="29" borderId="1" xfId="0" applyFont="1" applyFill="1" applyBorder="1" applyAlignment="1"/>
    <xf numFmtId="164" fontId="6" fillId="29" borderId="1" xfId="1" applyNumberFormat="1" applyFont="1" applyFill="1" applyBorder="1" applyAlignment="1">
      <alignment horizontal="center"/>
    </xf>
    <xf numFmtId="6" fontId="2" fillId="28" borderId="1" xfId="0" applyNumberFormat="1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wrapText="1"/>
    </xf>
    <xf numFmtId="44" fontId="3" fillId="8" borderId="2" xfId="0" applyNumberFormat="1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vertical="top" wrapText="1"/>
    </xf>
    <xf numFmtId="164" fontId="17" fillId="5" borderId="9" xfId="0" applyNumberFormat="1" applyFont="1" applyFill="1" applyBorder="1" applyAlignment="1"/>
    <xf numFmtId="164" fontId="21" fillId="8" borderId="1" xfId="0" applyNumberFormat="1" applyFont="1" applyFill="1" applyBorder="1" applyAlignment="1">
      <alignment vertical="top" wrapText="1"/>
    </xf>
    <xf numFmtId="164" fontId="21" fillId="19" borderId="1" xfId="0" applyNumberFormat="1" applyFont="1" applyFill="1" applyBorder="1" applyAlignment="1">
      <alignment vertical="top" wrapText="1"/>
    </xf>
    <xf numFmtId="8" fontId="0" fillId="0" borderId="0" xfId="0" applyNumberFormat="1"/>
    <xf numFmtId="0" fontId="2" fillId="19" borderId="1" xfId="0" applyFont="1" applyFill="1" applyBorder="1" applyAlignment="1">
      <alignment vertical="top" wrapText="1"/>
    </xf>
    <xf numFmtId="0" fontId="2" fillId="31" borderId="1" xfId="0" applyFont="1" applyFill="1" applyBorder="1" applyAlignment="1">
      <alignment horizontal="center" vertical="top" wrapText="1"/>
    </xf>
    <xf numFmtId="0" fontId="3" fillId="31" borderId="1" xfId="0" applyFont="1" applyFill="1" applyBorder="1" applyAlignment="1">
      <alignment vertical="top" wrapText="1"/>
    </xf>
    <xf numFmtId="0" fontId="2" fillId="31" borderId="1" xfId="0" applyFont="1" applyFill="1" applyBorder="1" applyAlignment="1">
      <alignment vertical="top" wrapText="1"/>
    </xf>
    <xf numFmtId="164" fontId="21" fillId="11" borderId="1" xfId="0" applyNumberFormat="1" applyFont="1" applyFill="1" applyBorder="1" applyAlignment="1">
      <alignment vertical="top" wrapText="1"/>
    </xf>
    <xf numFmtId="164" fontId="22" fillId="19" borderId="1" xfId="0" applyNumberFormat="1" applyFont="1" applyFill="1" applyBorder="1" applyAlignment="1">
      <alignment vertical="top" wrapText="1"/>
    </xf>
    <xf numFmtId="44" fontId="21" fillId="19" borderId="1" xfId="0" applyNumberFormat="1" applyFont="1" applyFill="1" applyBorder="1" applyAlignment="1">
      <alignment vertical="top" wrapText="1"/>
    </xf>
    <xf numFmtId="0" fontId="3" fillId="19" borderId="2" xfId="0" applyFont="1" applyFill="1" applyBorder="1" applyAlignment="1">
      <alignment vertical="top" wrapText="1"/>
    </xf>
    <xf numFmtId="0" fontId="3" fillId="19" borderId="4" xfId="0" applyFont="1" applyFill="1" applyBorder="1" applyAlignment="1">
      <alignment vertical="top" wrapText="1"/>
    </xf>
    <xf numFmtId="0" fontId="2" fillId="19" borderId="4" xfId="0" applyFont="1" applyFill="1" applyBorder="1" applyAlignment="1">
      <alignment vertical="top" wrapText="1"/>
    </xf>
    <xf numFmtId="164" fontId="24" fillId="28" borderId="1" xfId="0" applyNumberFormat="1" applyFont="1" applyFill="1" applyBorder="1" applyAlignment="1">
      <alignment horizontal="center"/>
    </xf>
    <xf numFmtId="164" fontId="23" fillId="28" borderId="9" xfId="0" applyNumberFormat="1" applyFont="1" applyFill="1" applyBorder="1" applyAlignment="1"/>
    <xf numFmtId="44" fontId="3" fillId="31" borderId="2" xfId="0" applyNumberFormat="1" applyFont="1" applyFill="1" applyBorder="1" applyAlignment="1">
      <alignment horizontal="center" wrapText="1"/>
    </xf>
    <xf numFmtId="44" fontId="12" fillId="31" borderId="2" xfId="0" applyNumberFormat="1" applyFont="1" applyFill="1" applyBorder="1" applyAlignment="1">
      <alignment horizontal="center" wrapText="1"/>
    </xf>
    <xf numFmtId="44" fontId="3" fillId="31" borderId="3" xfId="0" applyNumberFormat="1" applyFont="1" applyFill="1" applyBorder="1" applyAlignment="1">
      <alignment horizontal="center" wrapText="1"/>
    </xf>
    <xf numFmtId="44" fontId="3" fillId="31" borderId="4" xfId="0" applyNumberFormat="1" applyFont="1" applyFill="1" applyBorder="1" applyAlignment="1">
      <alignment horizontal="center" wrapText="1"/>
    </xf>
    <xf numFmtId="44" fontId="12" fillId="31" borderId="4" xfId="0" applyNumberFormat="1" applyFont="1" applyFill="1" applyBorder="1" applyAlignment="1">
      <alignment horizontal="center" wrapText="1"/>
    </xf>
    <xf numFmtId="0" fontId="25" fillId="28" borderId="1" xfId="0" applyFont="1" applyFill="1" applyBorder="1" applyAlignment="1">
      <alignment horizontal="center"/>
    </xf>
    <xf numFmtId="164" fontId="25" fillId="28" borderId="1" xfId="1" applyNumberFormat="1" applyFont="1" applyFill="1" applyBorder="1" applyAlignment="1">
      <alignment horizontal="center" vertical="top" wrapText="1"/>
    </xf>
    <xf numFmtId="164" fontId="25" fillId="28" borderId="1" xfId="0" applyNumberFormat="1" applyFont="1" applyFill="1" applyBorder="1" applyAlignment="1">
      <alignment horizontal="center"/>
    </xf>
    <xf numFmtId="164" fontId="25" fillId="28" borderId="1" xfId="1" applyNumberFormat="1" applyFont="1" applyFill="1" applyBorder="1" applyAlignment="1">
      <alignment horizontal="center" vertical="center" wrapText="1"/>
    </xf>
    <xf numFmtId="164" fontId="25" fillId="28" borderId="4" xfId="1" applyNumberFormat="1" applyFont="1" applyFill="1" applyBorder="1" applyAlignment="1">
      <alignment horizontal="center" vertical="top" wrapText="1"/>
    </xf>
    <xf numFmtId="164" fontId="25" fillId="28" borderId="2" xfId="1" applyNumberFormat="1" applyFont="1" applyFill="1" applyBorder="1" applyAlignment="1">
      <alignment horizontal="center" vertical="top" wrapText="1"/>
    </xf>
    <xf numFmtId="164" fontId="26" fillId="28" borderId="1" xfId="1" applyNumberFormat="1" applyFont="1" applyFill="1" applyBorder="1" applyAlignment="1">
      <alignment horizontal="center"/>
    </xf>
    <xf numFmtId="0" fontId="0" fillId="0" borderId="0" xfId="0" applyBorder="1"/>
    <xf numFmtId="164" fontId="0" fillId="30" borderId="1" xfId="0" applyNumberFormat="1" applyFill="1" applyBorder="1"/>
    <xf numFmtId="0" fontId="20" fillId="30" borderId="8" xfId="0" applyFont="1" applyFill="1" applyBorder="1" applyAlignment="1"/>
    <xf numFmtId="0" fontId="20" fillId="30" borderId="9" xfId="0" applyFont="1" applyFill="1" applyBorder="1" applyAlignment="1"/>
    <xf numFmtId="164" fontId="20" fillId="30" borderId="1" xfId="0" applyNumberFormat="1" applyFont="1" applyFill="1" applyBorder="1"/>
    <xf numFmtId="0" fontId="0" fillId="32" borderId="0" xfId="0" applyFill="1"/>
    <xf numFmtId="0" fontId="0" fillId="32" borderId="1" xfId="0" applyFill="1" applyBorder="1"/>
    <xf numFmtId="164" fontId="21" fillId="5" borderId="1" xfId="0" applyNumberFormat="1" applyFont="1" applyFill="1" applyBorder="1" applyAlignment="1">
      <alignment vertical="top" wrapText="1"/>
    </xf>
    <xf numFmtId="164" fontId="3" fillId="5" borderId="1" xfId="0" applyNumberFormat="1" applyFont="1" applyFill="1" applyBorder="1" applyAlignment="1">
      <alignment horizontal="center"/>
    </xf>
    <xf numFmtId="8" fontId="0" fillId="0" borderId="0" xfId="0" applyNumberFormat="1" applyBorder="1"/>
    <xf numFmtId="0" fontId="0" fillId="0" borderId="0" xfId="0" applyBorder="1" applyAlignment="1">
      <alignment wrapText="1"/>
    </xf>
    <xf numFmtId="164" fontId="0" fillId="0" borderId="1" xfId="0" applyNumberFormat="1" applyBorder="1"/>
    <xf numFmtId="8" fontId="0" fillId="0" borderId="1" xfId="0" applyNumberFormat="1" applyBorder="1"/>
    <xf numFmtId="164" fontId="0" fillId="10" borderId="1" xfId="0" applyNumberFormat="1" applyFill="1" applyBorder="1"/>
    <xf numFmtId="164" fontId="0" fillId="0" borderId="0" xfId="0" applyNumberFormat="1" applyBorder="1"/>
    <xf numFmtId="164" fontId="8" fillId="8" borderId="1" xfId="0" applyNumberFormat="1" applyFont="1" applyFill="1" applyBorder="1" applyAlignment="1">
      <alignment vertical="top" wrapText="1"/>
    </xf>
    <xf numFmtId="164" fontId="8" fillId="8" borderId="4" xfId="0" applyNumberFormat="1" applyFont="1" applyFill="1" applyBorder="1" applyAlignment="1">
      <alignment vertical="top" wrapText="1"/>
    </xf>
    <xf numFmtId="164" fontId="8" fillId="8" borderId="1" xfId="1" applyNumberFormat="1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/>
    </xf>
    <xf numFmtId="8" fontId="21" fillId="8" borderId="3" xfId="0" applyNumberFormat="1" applyFont="1" applyFill="1" applyBorder="1" applyAlignment="1">
      <alignment vertical="center" wrapText="1"/>
    </xf>
    <xf numFmtId="0" fontId="21" fillId="8" borderId="3" xfId="0" applyFont="1" applyFill="1" applyBorder="1" applyAlignment="1">
      <alignment vertical="center" wrapText="1"/>
    </xf>
    <xf numFmtId="0" fontId="21" fillId="8" borderId="4" xfId="0" applyFont="1" applyFill="1" applyBorder="1" applyAlignment="1">
      <alignment vertical="center" wrapText="1"/>
    </xf>
    <xf numFmtId="164" fontId="21" fillId="8" borderId="1" xfId="0" applyNumberFormat="1" applyFont="1" applyFill="1" applyBorder="1" applyAlignment="1">
      <alignment horizontal="center" vertical="center" wrapText="1"/>
    </xf>
    <xf numFmtId="164" fontId="21" fillId="6" borderId="1" xfId="0" applyNumberFormat="1" applyFont="1" applyFill="1" applyBorder="1" applyAlignment="1">
      <alignment vertical="top" wrapText="1"/>
    </xf>
    <xf numFmtId="164" fontId="3" fillId="5" borderId="1" xfId="0" applyNumberFormat="1" applyFont="1" applyFill="1" applyBorder="1" applyAlignment="1">
      <alignment vertical="top" wrapText="1"/>
    </xf>
    <xf numFmtId="0" fontId="16" fillId="5" borderId="9" xfId="0" applyFont="1" applyFill="1" applyBorder="1"/>
    <xf numFmtId="164" fontId="21" fillId="2" borderId="1" xfId="0" applyNumberFormat="1" applyFont="1" applyFill="1" applyBorder="1" applyAlignment="1">
      <alignment vertical="top" wrapText="1"/>
    </xf>
    <xf numFmtId="164" fontId="22" fillId="11" borderId="4" xfId="0" applyNumberFormat="1" applyFont="1" applyFill="1" applyBorder="1" applyAlignment="1">
      <alignment vertical="top" wrapText="1"/>
    </xf>
    <xf numFmtId="164" fontId="22" fillId="11" borderId="1" xfId="0" applyNumberFormat="1" applyFont="1" applyFill="1" applyBorder="1" applyAlignment="1">
      <alignment vertical="top" wrapText="1"/>
    </xf>
    <xf numFmtId="164" fontId="12" fillId="6" borderId="1" xfId="0" applyNumberFormat="1" applyFont="1" applyFill="1" applyBorder="1" applyAlignment="1">
      <alignment vertical="top" wrapText="1"/>
    </xf>
    <xf numFmtId="164" fontId="12" fillId="5" borderId="1" xfId="0" applyNumberFormat="1" applyFont="1" applyFill="1" applyBorder="1" applyAlignment="1">
      <alignment vertical="top" wrapText="1"/>
    </xf>
    <xf numFmtId="0" fontId="6" fillId="5" borderId="10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164" fontId="3" fillId="8" borderId="1" xfId="0" applyNumberFormat="1" applyFont="1" applyFill="1" applyBorder="1" applyAlignment="1">
      <alignment horizontal="center" vertical="center" wrapText="1"/>
    </xf>
    <xf numFmtId="164" fontId="3" fillId="8" borderId="1" xfId="0" applyNumberFormat="1" applyFont="1" applyFill="1" applyBorder="1" applyAlignment="1">
      <alignment vertical="top" wrapText="1"/>
    </xf>
    <xf numFmtId="44" fontId="3" fillId="11" borderId="1" xfId="3" applyFont="1" applyFill="1" applyBorder="1" applyAlignment="1">
      <alignment vertical="top" wrapText="1"/>
    </xf>
    <xf numFmtId="0" fontId="3" fillId="19" borderId="9" xfId="0" applyFont="1" applyFill="1" applyBorder="1" applyAlignment="1">
      <alignment vertical="top" wrapText="1"/>
    </xf>
    <xf numFmtId="0" fontId="3" fillId="19" borderId="6" xfId="0" applyFont="1" applyFill="1" applyBorder="1" applyAlignment="1">
      <alignment vertical="top" wrapText="1"/>
    </xf>
    <xf numFmtId="164" fontId="3" fillId="19" borderId="6" xfId="0" applyNumberFormat="1" applyFont="1" applyFill="1" applyBorder="1" applyAlignment="1">
      <alignment vertical="top" wrapText="1"/>
    </xf>
    <xf numFmtId="164" fontId="3" fillId="8" borderId="3" xfId="0" applyNumberFormat="1" applyFont="1" applyFill="1" applyBorder="1" applyAlignment="1">
      <alignment horizontal="center" vertical="center" wrapText="1"/>
    </xf>
    <xf numFmtId="164" fontId="3" fillId="8" borderId="4" xfId="0" applyNumberFormat="1" applyFont="1" applyFill="1" applyBorder="1" applyAlignment="1">
      <alignment horizontal="center" vertical="center" wrapText="1"/>
    </xf>
    <xf numFmtId="164" fontId="8" fillId="8" borderId="1" xfId="0" applyNumberFormat="1" applyFont="1" applyFill="1" applyBorder="1" applyAlignment="1">
      <alignment vertical="center" wrapText="1"/>
    </xf>
    <xf numFmtId="164" fontId="21" fillId="8" borderId="1" xfId="0" applyNumberFormat="1" applyFont="1" applyFill="1" applyBorder="1" applyAlignment="1">
      <alignment vertical="center" wrapText="1"/>
    </xf>
    <xf numFmtId="164" fontId="8" fillId="8" borderId="1" xfId="0" applyNumberFormat="1" applyFont="1" applyFill="1" applyBorder="1" applyAlignment="1">
      <alignment horizontal="center" vertical="center" wrapText="1"/>
    </xf>
    <xf numFmtId="164" fontId="8" fillId="8" borderId="2" xfId="0" applyNumberFormat="1" applyFont="1" applyFill="1" applyBorder="1" applyAlignment="1">
      <alignment vertical="top" wrapText="1"/>
    </xf>
    <xf numFmtId="164" fontId="3" fillId="8" borderId="6" xfId="0" applyNumberFormat="1" applyFont="1" applyFill="1" applyBorder="1" applyAlignment="1">
      <alignment vertical="top" wrapText="1"/>
    </xf>
    <xf numFmtId="164" fontId="6" fillId="20" borderId="6" xfId="0" applyNumberFormat="1" applyFont="1" applyFill="1" applyBorder="1" applyAlignment="1">
      <alignment vertical="center"/>
    </xf>
    <xf numFmtId="164" fontId="6" fillId="27" borderId="1" xfId="0" applyNumberFormat="1" applyFont="1" applyFill="1" applyBorder="1" applyAlignment="1"/>
    <xf numFmtId="164" fontId="6" fillId="29" borderId="1" xfId="0" applyNumberFormat="1" applyFont="1" applyFill="1" applyBorder="1" applyAlignment="1"/>
    <xf numFmtId="8" fontId="12" fillId="6" borderId="1" xfId="0" applyNumberFormat="1" applyFont="1" applyFill="1" applyBorder="1" applyAlignment="1">
      <alignment vertical="top" wrapText="1"/>
    </xf>
    <xf numFmtId="164" fontId="3" fillId="8" borderId="1" xfId="0" applyNumberFormat="1" applyFont="1" applyFill="1" applyBorder="1" applyAlignment="1">
      <alignment vertical="center" wrapText="1"/>
    </xf>
    <xf numFmtId="8" fontId="3" fillId="19" borderId="1" xfId="0" applyNumberFormat="1" applyFont="1" applyFill="1" applyBorder="1" applyAlignment="1">
      <alignment vertical="top" wrapText="1"/>
    </xf>
    <xf numFmtId="44" fontId="3" fillId="19" borderId="1" xfId="0" applyNumberFormat="1" applyFont="1" applyFill="1" applyBorder="1" applyAlignment="1">
      <alignment vertical="top" wrapText="1"/>
    </xf>
    <xf numFmtId="164" fontId="3" fillId="5" borderId="9" xfId="0" applyNumberFormat="1" applyFont="1" applyFill="1" applyBorder="1" applyAlignment="1">
      <alignment horizontal="center"/>
    </xf>
    <xf numFmtId="164" fontId="24" fillId="28" borderId="9" xfId="0" applyNumberFormat="1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17" fillId="5" borderId="9" xfId="0" applyFont="1" applyFill="1" applyBorder="1"/>
    <xf numFmtId="0" fontId="6" fillId="29" borderId="8" xfId="0" applyFont="1" applyFill="1" applyBorder="1" applyAlignment="1">
      <alignment horizontal="center"/>
    </xf>
    <xf numFmtId="0" fontId="6" fillId="29" borderId="10" xfId="0" applyFont="1" applyFill="1" applyBorder="1" applyAlignment="1">
      <alignment horizontal="center"/>
    </xf>
    <xf numFmtId="0" fontId="6" fillId="29" borderId="10" xfId="0" applyFont="1" applyFill="1" applyBorder="1" applyAlignment="1"/>
    <xf numFmtId="0" fontId="6" fillId="29" borderId="9" xfId="0" applyFont="1" applyFill="1" applyBorder="1" applyAlignment="1"/>
    <xf numFmtId="0" fontId="20" fillId="0" borderId="0" xfId="0" applyFont="1"/>
    <xf numFmtId="0" fontId="3" fillId="20" borderId="0" xfId="0" applyFont="1" applyFill="1" applyAlignment="1">
      <alignment horizontal="center"/>
    </xf>
    <xf numFmtId="0" fontId="15" fillId="4" borderId="5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164" fontId="10" fillId="4" borderId="2" xfId="0" applyNumberFormat="1" applyFont="1" applyFill="1" applyBorder="1" applyAlignment="1">
      <alignment vertical="center"/>
    </xf>
    <xf numFmtId="164" fontId="10" fillId="4" borderId="3" xfId="0" applyNumberFormat="1" applyFont="1" applyFill="1" applyBorder="1" applyAlignment="1">
      <alignment vertical="center"/>
    </xf>
    <xf numFmtId="164" fontId="10" fillId="4" borderId="4" xfId="0" applyNumberFormat="1" applyFont="1" applyFill="1" applyBorder="1" applyAlignment="1">
      <alignment vertical="center"/>
    </xf>
    <xf numFmtId="164" fontId="4" fillId="4" borderId="2" xfId="0" applyNumberFormat="1" applyFont="1" applyFill="1" applyBorder="1" applyAlignment="1">
      <alignment vertical="center"/>
    </xf>
    <xf numFmtId="164" fontId="4" fillId="4" borderId="3" xfId="0" applyNumberFormat="1" applyFont="1" applyFill="1" applyBorder="1" applyAlignment="1">
      <alignment vertical="center"/>
    </xf>
    <xf numFmtId="164" fontId="4" fillId="4" borderId="4" xfId="0" applyNumberFormat="1" applyFont="1" applyFill="1" applyBorder="1" applyAlignment="1">
      <alignment vertical="center"/>
    </xf>
    <xf numFmtId="164" fontId="3" fillId="4" borderId="2" xfId="1" applyNumberFormat="1" applyFont="1" applyFill="1" applyBorder="1" applyAlignment="1">
      <alignment horizontal="center" vertical="center" wrapText="1"/>
    </xf>
    <xf numFmtId="164" fontId="3" fillId="4" borderId="3" xfId="1" applyNumberFormat="1" applyFont="1" applyFill="1" applyBorder="1" applyAlignment="1">
      <alignment horizontal="center" vertical="center" wrapText="1"/>
    </xf>
    <xf numFmtId="164" fontId="3" fillId="4" borderId="4" xfId="1" applyNumberFormat="1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top" wrapText="1"/>
    </xf>
    <xf numFmtId="0" fontId="16" fillId="4" borderId="4" xfId="0" applyFont="1" applyFill="1" applyBorder="1" applyAlignment="1">
      <alignment horizontal="center" vertical="top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164" fontId="3" fillId="7" borderId="2" xfId="1" applyNumberFormat="1" applyFont="1" applyFill="1" applyBorder="1" applyAlignment="1">
      <alignment horizontal="center" vertical="top" wrapText="1"/>
    </xf>
    <xf numFmtId="164" fontId="3" fillId="7" borderId="4" xfId="1" applyNumberFormat="1" applyFont="1" applyFill="1" applyBorder="1" applyAlignment="1">
      <alignment horizontal="center" vertical="top" wrapText="1"/>
    </xf>
    <xf numFmtId="164" fontId="3" fillId="5" borderId="2" xfId="1" applyNumberFormat="1" applyFont="1" applyFill="1" applyBorder="1" applyAlignment="1">
      <alignment horizontal="center" vertical="center" wrapText="1"/>
    </xf>
    <xf numFmtId="164" fontId="3" fillId="5" borderId="3" xfId="1" applyNumberFormat="1" applyFont="1" applyFill="1" applyBorder="1" applyAlignment="1">
      <alignment horizontal="center" vertical="center" wrapText="1"/>
    </xf>
    <xf numFmtId="164" fontId="3" fillId="5" borderId="4" xfId="1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wrapText="1"/>
    </xf>
    <xf numFmtId="0" fontId="15" fillId="11" borderId="2" xfId="0" applyFont="1" applyFill="1" applyBorder="1" applyAlignment="1">
      <alignment horizontal="center" vertical="center" wrapText="1"/>
    </xf>
    <xf numFmtId="0" fontId="15" fillId="11" borderId="3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164" fontId="3" fillId="8" borderId="2" xfId="1" applyNumberFormat="1" applyFont="1" applyFill="1" applyBorder="1" applyAlignment="1">
      <alignment horizontal="center" vertical="center" wrapText="1"/>
    </xf>
    <xf numFmtId="164" fontId="3" fillId="8" borderId="4" xfId="1" applyNumberFormat="1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left" vertical="center"/>
    </xf>
    <xf numFmtId="0" fontId="6" fillId="15" borderId="9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0" fontId="15" fillId="5" borderId="2" xfId="0" applyFont="1" applyFill="1" applyBorder="1" applyAlignment="1">
      <alignment horizontal="center" wrapText="1"/>
    </xf>
    <xf numFmtId="0" fontId="15" fillId="5" borderId="4" xfId="0" applyFont="1" applyFill="1" applyBorder="1" applyAlignment="1">
      <alignment horizontal="center" wrapText="1"/>
    </xf>
    <xf numFmtId="164" fontId="3" fillId="7" borderId="2" xfId="1" applyNumberFormat="1" applyFont="1" applyFill="1" applyBorder="1" applyAlignment="1">
      <alignment horizontal="center" vertical="center" wrapText="1"/>
    </xf>
    <xf numFmtId="164" fontId="3" fillId="7" borderId="4" xfId="1" applyNumberFormat="1" applyFont="1" applyFill="1" applyBorder="1" applyAlignment="1">
      <alignment horizontal="center" vertical="center" wrapText="1"/>
    </xf>
    <xf numFmtId="164" fontId="3" fillId="7" borderId="2" xfId="1" applyNumberFormat="1" applyFont="1" applyFill="1" applyBorder="1" applyAlignment="1">
      <alignment horizontal="center" vertical="center"/>
    </xf>
    <xf numFmtId="164" fontId="3" fillId="7" borderId="4" xfId="1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wrapText="1"/>
    </xf>
    <xf numFmtId="164" fontId="8" fillId="9" borderId="2" xfId="0" applyNumberFormat="1" applyFont="1" applyFill="1" applyBorder="1" applyAlignment="1">
      <alignment horizontal="center" vertical="center"/>
    </xf>
    <xf numFmtId="164" fontId="8" fillId="9" borderId="4" xfId="0" applyNumberFormat="1" applyFont="1" applyFill="1" applyBorder="1" applyAlignment="1">
      <alignment horizontal="center" vertical="center"/>
    </xf>
    <xf numFmtId="0" fontId="14" fillId="22" borderId="13" xfId="0" applyFont="1" applyFill="1" applyBorder="1" applyAlignment="1">
      <alignment horizontal="center" vertical="center" wrapText="1"/>
    </xf>
    <xf numFmtId="0" fontId="14" fillId="22" borderId="14" xfId="0" applyFont="1" applyFill="1" applyBorder="1" applyAlignment="1">
      <alignment horizontal="center" vertical="center" wrapText="1"/>
    </xf>
    <xf numFmtId="0" fontId="14" fillId="22" borderId="1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8" fontId="3" fillId="4" borderId="2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8" fontId="3" fillId="28" borderId="2" xfId="0" applyNumberFormat="1" applyFont="1" applyFill="1" applyBorder="1" applyAlignment="1">
      <alignment horizontal="center" vertical="center" wrapText="1"/>
    </xf>
    <xf numFmtId="0" fontId="3" fillId="28" borderId="3" xfId="0" applyFont="1" applyFill="1" applyBorder="1" applyAlignment="1">
      <alignment horizontal="center" vertical="center" wrapText="1"/>
    </xf>
    <xf numFmtId="0" fontId="3" fillId="28" borderId="4" xfId="0" applyFont="1" applyFill="1" applyBorder="1" applyAlignment="1">
      <alignment horizontal="center" vertical="center" wrapText="1"/>
    </xf>
    <xf numFmtId="0" fontId="2" fillId="28" borderId="2" xfId="0" applyFont="1" applyFill="1" applyBorder="1" applyAlignment="1">
      <alignment horizontal="center" vertical="top" wrapText="1"/>
    </xf>
    <xf numFmtId="0" fontId="2" fillId="28" borderId="3" xfId="0" applyFont="1" applyFill="1" applyBorder="1" applyAlignment="1">
      <alignment horizontal="center" vertical="top" wrapText="1"/>
    </xf>
    <xf numFmtId="0" fontId="2" fillId="28" borderId="4" xfId="0" applyFont="1" applyFill="1" applyBorder="1" applyAlignment="1">
      <alignment horizontal="center" vertical="top" wrapText="1"/>
    </xf>
    <xf numFmtId="164" fontId="3" fillId="7" borderId="3" xfId="1" applyNumberFormat="1" applyFont="1" applyFill="1" applyBorder="1" applyAlignment="1">
      <alignment horizontal="center" vertical="center" wrapText="1"/>
    </xf>
    <xf numFmtId="8" fontId="3" fillId="31" borderId="2" xfId="0" applyNumberFormat="1" applyFont="1" applyFill="1" applyBorder="1" applyAlignment="1">
      <alignment horizontal="center" vertical="center" wrapText="1"/>
    </xf>
    <xf numFmtId="0" fontId="3" fillId="31" borderId="3" xfId="0" applyFont="1" applyFill="1" applyBorder="1" applyAlignment="1">
      <alignment horizontal="center" vertical="center" wrapText="1"/>
    </xf>
    <xf numFmtId="0" fontId="3" fillId="31" borderId="4" xfId="0" applyFont="1" applyFill="1" applyBorder="1" applyAlignment="1">
      <alignment horizontal="center" vertical="center" wrapText="1"/>
    </xf>
    <xf numFmtId="0" fontId="3" fillId="20" borderId="20" xfId="0" applyFont="1" applyFill="1" applyBorder="1" applyAlignment="1">
      <alignment horizontal="center"/>
    </xf>
    <xf numFmtId="164" fontId="25" fillId="28" borderId="2" xfId="1" applyNumberFormat="1" applyFont="1" applyFill="1" applyBorder="1" applyAlignment="1">
      <alignment horizontal="center" vertical="center" wrapText="1"/>
    </xf>
    <xf numFmtId="164" fontId="25" fillId="28" borderId="3" xfId="1" applyNumberFormat="1" applyFont="1" applyFill="1" applyBorder="1" applyAlignment="1">
      <alignment horizontal="center" vertical="center" wrapText="1"/>
    </xf>
    <xf numFmtId="164" fontId="25" fillId="28" borderId="4" xfId="1" applyNumberFormat="1" applyFont="1" applyFill="1" applyBorder="1" applyAlignment="1">
      <alignment horizontal="center" vertical="center" wrapText="1"/>
    </xf>
    <xf numFmtId="0" fontId="2" fillId="31" borderId="2" xfId="0" applyFont="1" applyFill="1" applyBorder="1" applyAlignment="1">
      <alignment horizontal="center" vertical="top" wrapText="1"/>
    </xf>
    <xf numFmtId="0" fontId="2" fillId="31" borderId="4" xfId="0" applyFont="1" applyFill="1" applyBorder="1" applyAlignment="1">
      <alignment horizontal="center" vertical="top" wrapText="1"/>
    </xf>
    <xf numFmtId="0" fontId="0" fillId="32" borderId="19" xfId="0" applyFill="1" applyBorder="1" applyAlignment="1">
      <alignment horizontal="left" vertical="center"/>
    </xf>
    <xf numFmtId="0" fontId="20" fillId="30" borderId="8" xfId="0" applyFont="1" applyFill="1" applyBorder="1" applyAlignment="1">
      <alignment horizontal="center"/>
    </xf>
    <xf numFmtId="0" fontId="20" fillId="30" borderId="9" xfId="0" applyFont="1" applyFill="1" applyBorder="1" applyAlignment="1">
      <alignment horizontal="center"/>
    </xf>
    <xf numFmtId="0" fontId="6" fillId="29" borderId="8" xfId="0" applyFont="1" applyFill="1" applyBorder="1" applyAlignment="1">
      <alignment horizontal="center"/>
    </xf>
    <xf numFmtId="0" fontId="6" fillId="29" borderId="9" xfId="0" applyFont="1" applyFill="1" applyBorder="1" applyAlignment="1">
      <alignment horizontal="center"/>
    </xf>
    <xf numFmtId="0" fontId="6" fillId="19" borderId="10" xfId="0" applyFont="1" applyFill="1" applyBorder="1" applyAlignment="1">
      <alignment horizontal="center"/>
    </xf>
    <xf numFmtId="0" fontId="6" fillId="19" borderId="9" xfId="0" applyFont="1" applyFill="1" applyBorder="1" applyAlignment="1">
      <alignment horizontal="center"/>
    </xf>
    <xf numFmtId="0" fontId="6" fillId="27" borderId="8" xfId="0" applyFont="1" applyFill="1" applyBorder="1" applyAlignment="1">
      <alignment horizontal="center"/>
    </xf>
    <xf numFmtId="0" fontId="6" fillId="27" borderId="9" xfId="0" applyFont="1" applyFill="1" applyBorder="1" applyAlignment="1">
      <alignment horizontal="center"/>
    </xf>
    <xf numFmtId="0" fontId="6" fillId="20" borderId="10" xfId="0" applyFont="1" applyFill="1" applyBorder="1" applyAlignment="1">
      <alignment horizontal="center" vertical="center"/>
    </xf>
    <xf numFmtId="0" fontId="6" fillId="20" borderId="9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20" fillId="30" borderId="8" xfId="0" applyFont="1" applyFill="1" applyBorder="1" applyAlignment="1">
      <alignment horizontal="center" wrapText="1"/>
    </xf>
    <xf numFmtId="0" fontId="20" fillId="30" borderId="9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0" borderId="21" xfId="0" applyBorder="1" applyAlignment="1">
      <alignment horizontal="center"/>
    </xf>
  </cellXfs>
  <cellStyles count="4">
    <cellStyle name="Moeda" xfId="3" builtinId="4"/>
    <cellStyle name="Moeda 2" xfId="2"/>
    <cellStyle name="Moeda 3" xfId="1"/>
    <cellStyle name="Normal" xfId="0" builtinId="0"/>
  </cellStyles>
  <dxfs count="0"/>
  <tableStyles count="0" defaultTableStyle="TableStyleMedium2" defaultPivotStyle="PivotStyleLight16"/>
  <colors>
    <mruColors>
      <color rgb="FFFF5050"/>
      <color rgb="FFFF19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3"/>
  <sheetViews>
    <sheetView topLeftCell="A16" workbookViewId="0">
      <selection activeCell="D47" sqref="D47"/>
    </sheetView>
  </sheetViews>
  <sheetFormatPr defaultRowHeight="15" x14ac:dyDescent="0.25"/>
  <cols>
    <col min="1" max="2" width="9.140625" style="163"/>
    <col min="3" max="3" width="17.7109375" style="163" customWidth="1"/>
    <col min="4" max="7" width="12" bestFit="1" customWidth="1"/>
    <col min="8" max="8" width="12.140625" bestFit="1" customWidth="1"/>
    <col min="9" max="15" width="13.28515625" bestFit="1" customWidth="1"/>
    <col min="16" max="16" width="14.7109375" style="136" bestFit="1" customWidth="1"/>
  </cols>
  <sheetData>
    <row r="2" spans="1:16" x14ac:dyDescent="0.25">
      <c r="A2" s="137"/>
      <c r="B2" s="137"/>
      <c r="C2" s="137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</row>
    <row r="3" spans="1:16" x14ac:dyDescent="0.25">
      <c r="A3" s="137"/>
      <c r="B3" s="137"/>
      <c r="C3" s="137"/>
      <c r="D3" s="71"/>
      <c r="E3" s="71"/>
      <c r="F3" s="71"/>
      <c r="G3" s="71"/>
      <c r="H3" s="71"/>
      <c r="I3" s="71"/>
      <c r="J3" s="71"/>
      <c r="K3" s="70"/>
      <c r="L3" s="70"/>
      <c r="M3" s="70"/>
      <c r="N3" s="70"/>
      <c r="O3" s="70"/>
      <c r="P3" s="71"/>
    </row>
    <row r="4" spans="1:16" x14ac:dyDescent="0.25">
      <c r="A4" s="348" t="s">
        <v>0</v>
      </c>
      <c r="B4" s="348"/>
      <c r="C4" s="348"/>
      <c r="D4" s="348"/>
      <c r="E4" s="348"/>
      <c r="F4" s="348"/>
      <c r="G4" s="348"/>
      <c r="H4" s="348"/>
      <c r="I4" s="348"/>
      <c r="J4" s="348"/>
      <c r="K4" s="72"/>
      <c r="L4" s="72"/>
      <c r="M4" s="72"/>
      <c r="N4" s="72"/>
      <c r="O4" s="72"/>
      <c r="P4" s="124"/>
    </row>
    <row r="5" spans="1:16" x14ac:dyDescent="0.25">
      <c r="A5" s="184"/>
      <c r="B5" s="164" t="s">
        <v>1</v>
      </c>
      <c r="C5" s="138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2" t="s">
        <v>13</v>
      </c>
      <c r="O5" s="2" t="s">
        <v>14</v>
      </c>
      <c r="P5" s="23">
        <v>2018</v>
      </c>
    </row>
    <row r="6" spans="1:16" x14ac:dyDescent="0.25">
      <c r="A6" s="349" t="s">
        <v>15</v>
      </c>
      <c r="B6" s="165">
        <v>33901414</v>
      </c>
      <c r="C6" s="139" t="s">
        <v>16</v>
      </c>
      <c r="D6" s="351"/>
      <c r="E6" s="351"/>
      <c r="F6" s="351"/>
      <c r="G6" s="351"/>
      <c r="H6" s="351"/>
      <c r="I6" s="351"/>
      <c r="J6" s="354"/>
      <c r="K6" s="354"/>
      <c r="L6" s="354"/>
      <c r="M6" s="354"/>
      <c r="N6" s="354"/>
      <c r="O6" s="354"/>
      <c r="P6" s="357">
        <v>19000</v>
      </c>
    </row>
    <row r="7" spans="1:16" ht="63.75" customHeight="1" x14ac:dyDescent="0.25">
      <c r="A7" s="350"/>
      <c r="B7" s="360">
        <v>33903301</v>
      </c>
      <c r="C7" s="140" t="s">
        <v>94</v>
      </c>
      <c r="D7" s="352"/>
      <c r="E7" s="352"/>
      <c r="F7" s="352"/>
      <c r="G7" s="352"/>
      <c r="H7" s="352"/>
      <c r="I7" s="352"/>
      <c r="J7" s="355"/>
      <c r="K7" s="355"/>
      <c r="L7" s="355"/>
      <c r="M7" s="355"/>
      <c r="N7" s="355"/>
      <c r="O7" s="355"/>
      <c r="P7" s="358"/>
    </row>
    <row r="8" spans="1:16" ht="38.25" x14ac:dyDescent="0.25">
      <c r="A8" s="350"/>
      <c r="B8" s="361"/>
      <c r="C8" s="140" t="s">
        <v>95</v>
      </c>
      <c r="D8" s="353"/>
      <c r="E8" s="353"/>
      <c r="F8" s="353"/>
      <c r="G8" s="353"/>
      <c r="H8" s="353"/>
      <c r="I8" s="353"/>
      <c r="J8" s="356"/>
      <c r="K8" s="356"/>
      <c r="L8" s="356"/>
      <c r="M8" s="356"/>
      <c r="N8" s="356"/>
      <c r="O8" s="356"/>
      <c r="P8" s="359"/>
    </row>
    <row r="9" spans="1:16" x14ac:dyDescent="0.25">
      <c r="A9" s="185"/>
      <c r="B9" s="166">
        <v>33903204</v>
      </c>
      <c r="C9" s="141" t="s">
        <v>17</v>
      </c>
      <c r="D9" s="73"/>
      <c r="E9" s="73"/>
      <c r="F9" s="73"/>
      <c r="G9" s="74"/>
      <c r="H9" s="73"/>
      <c r="I9" s="73"/>
      <c r="J9" s="73"/>
      <c r="K9" s="73"/>
      <c r="L9" s="73"/>
      <c r="M9" s="73"/>
      <c r="N9" s="73"/>
      <c r="O9" s="73"/>
      <c r="P9" s="372">
        <v>16000</v>
      </c>
    </row>
    <row r="10" spans="1:16" x14ac:dyDescent="0.25">
      <c r="A10" s="362" t="s">
        <v>18</v>
      </c>
      <c r="B10" s="166">
        <v>33903023</v>
      </c>
      <c r="C10" s="141" t="s">
        <v>19</v>
      </c>
      <c r="D10" s="73"/>
      <c r="E10" s="73"/>
      <c r="F10" s="73"/>
      <c r="G10" s="74"/>
      <c r="H10" s="73"/>
      <c r="I10" s="73"/>
      <c r="J10" s="73"/>
      <c r="K10" s="73"/>
      <c r="L10" s="73"/>
      <c r="M10" s="73"/>
      <c r="N10" s="73"/>
      <c r="O10" s="73"/>
      <c r="P10" s="373"/>
    </row>
    <row r="11" spans="1:16" x14ac:dyDescent="0.25">
      <c r="A11" s="362"/>
      <c r="B11" s="166">
        <v>33903041</v>
      </c>
      <c r="C11" s="141" t="s">
        <v>20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373"/>
    </row>
    <row r="12" spans="1:16" ht="165.75" x14ac:dyDescent="0.25">
      <c r="A12" s="363"/>
      <c r="B12" s="167">
        <v>33903014</v>
      </c>
      <c r="C12" s="142" t="s">
        <v>96</v>
      </c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374"/>
    </row>
    <row r="13" spans="1:16" ht="76.5" x14ac:dyDescent="0.25">
      <c r="A13" s="367" t="s">
        <v>21</v>
      </c>
      <c r="B13" s="168">
        <v>33903963</v>
      </c>
      <c r="C13" s="143" t="s">
        <v>97</v>
      </c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92">
        <v>6000</v>
      </c>
    </row>
    <row r="14" spans="1:16" ht="25.5" x14ac:dyDescent="0.25">
      <c r="A14" s="368"/>
      <c r="B14" s="168">
        <v>33903900</v>
      </c>
      <c r="C14" s="144" t="s">
        <v>71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92">
        <v>2500</v>
      </c>
    </row>
    <row r="15" spans="1:16" ht="25.5" x14ac:dyDescent="0.25">
      <c r="A15" s="368"/>
      <c r="B15" s="168">
        <v>33903900</v>
      </c>
      <c r="C15" s="144" t="s">
        <v>92</v>
      </c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92">
        <v>20000</v>
      </c>
    </row>
    <row r="16" spans="1:16" x14ac:dyDescent="0.25">
      <c r="A16" s="369"/>
      <c r="B16" s="168">
        <v>33903900</v>
      </c>
      <c r="C16" s="144" t="s">
        <v>22</v>
      </c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92">
        <v>10000</v>
      </c>
    </row>
    <row r="17" spans="1:16" ht="51" x14ac:dyDescent="0.25">
      <c r="A17" s="364" t="s">
        <v>23</v>
      </c>
      <c r="B17" s="169">
        <v>33903016</v>
      </c>
      <c r="C17" s="145" t="s">
        <v>98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4">
        <v>27360.18</v>
      </c>
    </row>
    <row r="18" spans="1:16" ht="25.5" x14ac:dyDescent="0.25">
      <c r="A18" s="365"/>
      <c r="B18" s="169">
        <v>33903021</v>
      </c>
      <c r="C18" s="146" t="s">
        <v>70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24">
        <v>10000</v>
      </c>
    </row>
    <row r="19" spans="1:16" x14ac:dyDescent="0.25">
      <c r="A19" s="365"/>
      <c r="B19" s="169">
        <v>33903000</v>
      </c>
      <c r="C19" s="145" t="s">
        <v>99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24">
        <v>7000</v>
      </c>
    </row>
    <row r="20" spans="1:16" ht="38.25" x14ac:dyDescent="0.25">
      <c r="A20" s="365"/>
      <c r="B20" s="169">
        <v>33903017</v>
      </c>
      <c r="C20" s="146" t="s">
        <v>25</v>
      </c>
      <c r="D20" s="38"/>
      <c r="E20" s="38"/>
      <c r="F20" s="38"/>
      <c r="G20" s="38"/>
      <c r="H20" s="85"/>
      <c r="I20" s="38"/>
      <c r="J20" s="86"/>
      <c r="K20" s="38"/>
      <c r="L20" s="38"/>
      <c r="M20" s="38"/>
      <c r="N20" s="38"/>
      <c r="O20" s="38"/>
      <c r="P20" s="24">
        <v>27000</v>
      </c>
    </row>
    <row r="21" spans="1:16" ht="89.25" x14ac:dyDescent="0.25">
      <c r="A21" s="365"/>
      <c r="B21" s="169">
        <v>33903028</v>
      </c>
      <c r="C21" s="145" t="s">
        <v>100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4">
        <v>2000</v>
      </c>
    </row>
    <row r="22" spans="1:16" ht="51" customHeight="1" x14ac:dyDescent="0.25">
      <c r="A22" s="365"/>
      <c r="B22" s="169">
        <v>33903025</v>
      </c>
      <c r="C22" s="146" t="s">
        <v>27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370">
        <v>10000</v>
      </c>
    </row>
    <row r="23" spans="1:16" ht="51" customHeight="1" x14ac:dyDescent="0.25">
      <c r="A23" s="365"/>
      <c r="B23" s="169">
        <v>33903024</v>
      </c>
      <c r="C23" s="146" t="s">
        <v>28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371"/>
    </row>
    <row r="24" spans="1:16" ht="153" customHeight="1" x14ac:dyDescent="0.25">
      <c r="A24" s="365"/>
      <c r="B24" s="169">
        <v>33903031</v>
      </c>
      <c r="C24" s="145" t="s">
        <v>101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24">
        <v>3501.82</v>
      </c>
    </row>
    <row r="25" spans="1:16" ht="76.5" customHeight="1" x14ac:dyDescent="0.25">
      <c r="A25" s="365"/>
      <c r="B25" s="169">
        <v>33903026</v>
      </c>
      <c r="C25" s="146" t="s">
        <v>32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370">
        <v>8000</v>
      </c>
    </row>
    <row r="26" spans="1:16" ht="76.5" customHeight="1" x14ac:dyDescent="0.25">
      <c r="A26" s="365"/>
      <c r="B26" s="169">
        <v>33903042</v>
      </c>
      <c r="C26" s="145" t="s">
        <v>102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371"/>
    </row>
    <row r="27" spans="1:16" ht="76.5" customHeight="1" x14ac:dyDescent="0.25">
      <c r="A27" s="365"/>
      <c r="B27" s="169">
        <v>3390309</v>
      </c>
      <c r="C27" s="146" t="s">
        <v>29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24">
        <v>6500</v>
      </c>
    </row>
    <row r="28" spans="1:16" ht="63.75" customHeight="1" x14ac:dyDescent="0.25">
      <c r="A28" s="366"/>
      <c r="B28" s="169">
        <v>33903035</v>
      </c>
      <c r="C28" s="146" t="s">
        <v>30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24">
        <v>15000</v>
      </c>
    </row>
    <row r="29" spans="1:16" ht="63.75" x14ac:dyDescent="0.25">
      <c r="A29" s="375" t="s">
        <v>34</v>
      </c>
      <c r="B29" s="170">
        <v>33903701</v>
      </c>
      <c r="C29" s="147" t="s">
        <v>103</v>
      </c>
      <c r="D29" s="39">
        <v>3100</v>
      </c>
      <c r="E29" s="39">
        <v>3100</v>
      </c>
      <c r="F29" s="39">
        <v>3100</v>
      </c>
      <c r="G29" s="39">
        <v>3100</v>
      </c>
      <c r="H29" s="39">
        <v>3100</v>
      </c>
      <c r="I29" s="39">
        <v>3100</v>
      </c>
      <c r="J29" s="39">
        <v>3100</v>
      </c>
      <c r="K29" s="39">
        <v>3100</v>
      </c>
      <c r="L29" s="39">
        <v>3100</v>
      </c>
      <c r="M29" s="39">
        <v>3100</v>
      </c>
      <c r="N29" s="39">
        <v>3100</v>
      </c>
      <c r="O29" s="39">
        <v>3100</v>
      </c>
      <c r="P29" s="25">
        <f>SUM(D29:O29)</f>
        <v>37200</v>
      </c>
    </row>
    <row r="30" spans="1:16" ht="25.5" x14ac:dyDescent="0.25">
      <c r="A30" s="376"/>
      <c r="B30" s="171">
        <v>33903702</v>
      </c>
      <c r="C30" s="148" t="s">
        <v>35</v>
      </c>
      <c r="D30" s="39">
        <v>15800</v>
      </c>
      <c r="E30" s="39">
        <v>15800</v>
      </c>
      <c r="F30" s="39">
        <v>15800</v>
      </c>
      <c r="G30" s="39">
        <v>15800</v>
      </c>
      <c r="H30" s="39">
        <v>15800</v>
      </c>
      <c r="I30" s="39">
        <v>15800</v>
      </c>
      <c r="J30" s="39">
        <v>15800</v>
      </c>
      <c r="K30" s="39">
        <v>15800</v>
      </c>
      <c r="L30" s="39">
        <v>15800</v>
      </c>
      <c r="M30" s="39">
        <v>15800</v>
      </c>
      <c r="N30" s="39">
        <v>15800</v>
      </c>
      <c r="O30" s="39">
        <v>15800</v>
      </c>
      <c r="P30" s="25">
        <v>189600</v>
      </c>
    </row>
    <row r="31" spans="1:16" ht="38.25" x14ac:dyDescent="0.25">
      <c r="A31" s="376"/>
      <c r="B31" s="171">
        <v>33903704</v>
      </c>
      <c r="C31" s="148" t="s">
        <v>36</v>
      </c>
      <c r="D31" s="39"/>
      <c r="E31" s="39"/>
      <c r="F31" s="39">
        <v>4266.66</v>
      </c>
      <c r="G31" s="39">
        <v>4266.66</v>
      </c>
      <c r="H31" s="39">
        <v>4266.66</v>
      </c>
      <c r="I31" s="39">
        <v>4266.66</v>
      </c>
      <c r="J31" s="39">
        <v>4266.66</v>
      </c>
      <c r="K31" s="39">
        <v>4266.66</v>
      </c>
      <c r="L31" s="39">
        <v>4266.66</v>
      </c>
      <c r="M31" s="39">
        <v>4266.66</v>
      </c>
      <c r="N31" s="39">
        <v>4266.66</v>
      </c>
      <c r="O31" s="39">
        <v>4266.66</v>
      </c>
      <c r="P31" s="25">
        <v>38400</v>
      </c>
    </row>
    <row r="32" spans="1:16" ht="63.75" x14ac:dyDescent="0.25">
      <c r="A32" s="376"/>
      <c r="B32" s="171">
        <v>33903703</v>
      </c>
      <c r="C32" s="148" t="s">
        <v>104</v>
      </c>
      <c r="D32" s="37">
        <v>21100</v>
      </c>
      <c r="E32" s="37">
        <v>21100</v>
      </c>
      <c r="F32" s="37">
        <v>21100</v>
      </c>
      <c r="G32" s="37">
        <v>21100</v>
      </c>
      <c r="H32" s="37">
        <v>21100</v>
      </c>
      <c r="I32" s="37">
        <v>21100</v>
      </c>
      <c r="J32" s="37">
        <v>21100</v>
      </c>
      <c r="K32" s="37">
        <v>21100</v>
      </c>
      <c r="L32" s="37">
        <v>21100</v>
      </c>
      <c r="M32" s="37">
        <v>21100</v>
      </c>
      <c r="N32" s="37">
        <v>21100</v>
      </c>
      <c r="O32" s="37">
        <v>21100</v>
      </c>
      <c r="P32" s="25">
        <v>252000</v>
      </c>
    </row>
    <row r="33" spans="1:16" x14ac:dyDescent="0.25">
      <c r="A33" s="186"/>
      <c r="B33" s="171"/>
      <c r="C33" s="148" t="s">
        <v>67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25">
        <f>SUM(H33:N33)</f>
        <v>0</v>
      </c>
    </row>
    <row r="34" spans="1:16" x14ac:dyDescent="0.25">
      <c r="A34" s="186"/>
      <c r="B34" s="171">
        <v>33903701</v>
      </c>
      <c r="C34" s="148" t="s">
        <v>66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25">
        <f>SUM(G34:N34)</f>
        <v>0</v>
      </c>
    </row>
    <row r="35" spans="1:16" ht="114.75" x14ac:dyDescent="0.25">
      <c r="A35" s="378" t="s">
        <v>37</v>
      </c>
      <c r="B35" s="172">
        <v>33903916</v>
      </c>
      <c r="C35" s="149" t="s">
        <v>105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26">
        <v>20000</v>
      </c>
    </row>
    <row r="36" spans="1:16" ht="25.5" x14ac:dyDescent="0.25">
      <c r="A36" s="379"/>
      <c r="B36" s="172">
        <v>33903916</v>
      </c>
      <c r="C36" s="150" t="s">
        <v>68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26">
        <v>20000</v>
      </c>
    </row>
    <row r="37" spans="1:16" ht="25.5" x14ac:dyDescent="0.25">
      <c r="A37" s="379"/>
      <c r="B37" s="172">
        <v>33903943</v>
      </c>
      <c r="C37" s="150" t="s">
        <v>39</v>
      </c>
      <c r="D37" s="68">
        <v>15000</v>
      </c>
      <c r="E37" s="68">
        <v>15000</v>
      </c>
      <c r="F37" s="68">
        <v>15000</v>
      </c>
      <c r="G37" s="68">
        <v>15000</v>
      </c>
      <c r="H37" s="68">
        <v>15000</v>
      </c>
      <c r="I37" s="68">
        <v>15000</v>
      </c>
      <c r="J37" s="68">
        <v>15000</v>
      </c>
      <c r="K37" s="68">
        <v>15000</v>
      </c>
      <c r="L37" s="68">
        <v>15000</v>
      </c>
      <c r="M37" s="68">
        <v>15000</v>
      </c>
      <c r="N37" s="68">
        <v>15000</v>
      </c>
      <c r="O37" s="68">
        <v>15000</v>
      </c>
      <c r="P37" s="69">
        <v>108088.4</v>
      </c>
    </row>
    <row r="38" spans="1:16" x14ac:dyDescent="0.25">
      <c r="A38" s="379"/>
      <c r="B38" s="172"/>
      <c r="C38" s="150" t="s">
        <v>40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27">
        <v>19500</v>
      </c>
    </row>
    <row r="39" spans="1:16" x14ac:dyDescent="0.25">
      <c r="A39" s="379"/>
      <c r="B39" s="172"/>
      <c r="C39" s="150" t="s">
        <v>41</v>
      </c>
      <c r="D39" s="17">
        <v>140</v>
      </c>
      <c r="E39" s="17">
        <v>140</v>
      </c>
      <c r="F39" s="17">
        <v>140</v>
      </c>
      <c r="G39" s="17">
        <v>140</v>
      </c>
      <c r="H39" s="17">
        <v>140</v>
      </c>
      <c r="I39" s="17">
        <v>140</v>
      </c>
      <c r="J39" s="17">
        <v>140</v>
      </c>
      <c r="K39" s="17">
        <v>140</v>
      </c>
      <c r="L39" s="17">
        <v>140</v>
      </c>
      <c r="M39" s="17">
        <v>140</v>
      </c>
      <c r="N39" s="17">
        <v>140</v>
      </c>
      <c r="O39" s="17">
        <v>140</v>
      </c>
      <c r="P39" s="27">
        <f>SUM(D39:O39)</f>
        <v>1680</v>
      </c>
    </row>
    <row r="40" spans="1:16" ht="25.5" x14ac:dyDescent="0.25">
      <c r="A40" s="379"/>
      <c r="B40" s="172">
        <v>33903944</v>
      </c>
      <c r="C40" s="150" t="s">
        <v>42</v>
      </c>
      <c r="D40" s="15">
        <v>4500</v>
      </c>
      <c r="E40" s="15">
        <v>4500</v>
      </c>
      <c r="F40" s="15">
        <v>4500</v>
      </c>
      <c r="G40" s="15">
        <v>4500</v>
      </c>
      <c r="H40" s="15">
        <v>4500</v>
      </c>
      <c r="I40" s="15">
        <v>4500</v>
      </c>
      <c r="J40" s="15">
        <v>4500</v>
      </c>
      <c r="K40" s="15">
        <v>4500</v>
      </c>
      <c r="L40" s="15">
        <v>4500</v>
      </c>
      <c r="M40" s="15">
        <v>4500</v>
      </c>
      <c r="N40" s="15">
        <v>4500</v>
      </c>
      <c r="O40" s="15">
        <v>4500</v>
      </c>
      <c r="P40" s="27">
        <v>35352.76</v>
      </c>
    </row>
    <row r="41" spans="1:16" ht="51" x14ac:dyDescent="0.25">
      <c r="A41" s="379"/>
      <c r="B41" s="172">
        <v>33903947</v>
      </c>
      <c r="C41" s="150" t="s">
        <v>43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27">
        <v>3000</v>
      </c>
    </row>
    <row r="42" spans="1:16" x14ac:dyDescent="0.25">
      <c r="A42" s="379"/>
      <c r="B42" s="172"/>
      <c r="C42" s="150" t="s">
        <v>44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27">
        <v>6000</v>
      </c>
    </row>
    <row r="43" spans="1:16" ht="76.5" x14ac:dyDescent="0.25">
      <c r="A43" s="379"/>
      <c r="B43" s="172">
        <v>33903625</v>
      </c>
      <c r="C43" s="149" t="s">
        <v>106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27">
        <v>3000</v>
      </c>
    </row>
    <row r="44" spans="1:16" ht="76.5" x14ac:dyDescent="0.25">
      <c r="A44" s="380" t="s">
        <v>46</v>
      </c>
      <c r="B44" s="173">
        <v>33903919</v>
      </c>
      <c r="C44" s="151" t="s">
        <v>107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28">
        <v>5000</v>
      </c>
    </row>
    <row r="45" spans="1:16" ht="63.75" x14ac:dyDescent="0.25">
      <c r="A45" s="381"/>
      <c r="B45" s="173">
        <v>33903001</v>
      </c>
      <c r="C45" s="151" t="s">
        <v>108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28">
        <v>8816</v>
      </c>
    </row>
    <row r="46" spans="1:16" ht="38.25" customHeight="1" x14ac:dyDescent="0.25">
      <c r="A46" s="381"/>
      <c r="B46" s="173"/>
      <c r="C46" s="152" t="s">
        <v>48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383">
        <v>3000</v>
      </c>
    </row>
    <row r="47" spans="1:16" ht="89.25" customHeight="1" x14ac:dyDescent="0.25">
      <c r="A47" s="382"/>
      <c r="B47" s="173">
        <v>33903969</v>
      </c>
      <c r="C47" s="151" t="s">
        <v>109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384"/>
    </row>
    <row r="48" spans="1:16" ht="38.25" x14ac:dyDescent="0.25">
      <c r="A48" s="187" t="s">
        <v>50</v>
      </c>
      <c r="B48" s="174">
        <v>33913990</v>
      </c>
      <c r="C48" s="153" t="s">
        <v>51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29">
        <v>13000</v>
      </c>
    </row>
    <row r="49" spans="1:16" x14ac:dyDescent="0.25">
      <c r="A49" s="188"/>
      <c r="B49" s="175"/>
      <c r="C49" s="154" t="s">
        <v>72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6">
        <v>6000</v>
      </c>
    </row>
    <row r="50" spans="1:16" x14ac:dyDescent="0.25">
      <c r="A50" s="189" t="s">
        <v>52</v>
      </c>
      <c r="B50" s="169"/>
      <c r="C50" s="146" t="s">
        <v>64</v>
      </c>
      <c r="D50" s="6"/>
      <c r="E50" s="6"/>
      <c r="F50" s="6"/>
      <c r="G50" s="6">
        <v>2000</v>
      </c>
      <c r="H50" s="6">
        <v>2000</v>
      </c>
      <c r="I50" s="6">
        <v>2000</v>
      </c>
      <c r="J50" s="6">
        <v>2000</v>
      </c>
      <c r="K50" s="6">
        <v>2000</v>
      </c>
      <c r="L50" s="6">
        <v>2000</v>
      </c>
      <c r="M50" s="6">
        <v>2000</v>
      </c>
      <c r="N50" s="6">
        <v>2000</v>
      </c>
      <c r="O50" s="6">
        <v>2000</v>
      </c>
      <c r="P50" s="24">
        <f>SUM(G50:O50)</f>
        <v>18000</v>
      </c>
    </row>
    <row r="51" spans="1:16" ht="25.5" x14ac:dyDescent="0.25">
      <c r="A51" s="189" t="s">
        <v>52</v>
      </c>
      <c r="B51" s="176">
        <v>33903900</v>
      </c>
      <c r="C51" s="155" t="s">
        <v>53</v>
      </c>
      <c r="D51" s="19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134">
        <v>22337</v>
      </c>
    </row>
    <row r="52" spans="1:16" ht="38.25" x14ac:dyDescent="0.25">
      <c r="A52" s="190" t="s">
        <v>52</v>
      </c>
      <c r="B52" s="177">
        <v>33909307</v>
      </c>
      <c r="C52" s="156" t="s">
        <v>110</v>
      </c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36"/>
    </row>
    <row r="53" spans="1:16" ht="25.5" x14ac:dyDescent="0.25">
      <c r="A53" s="189" t="s">
        <v>52</v>
      </c>
      <c r="B53" s="178"/>
      <c r="C53" s="157" t="s">
        <v>69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30">
        <v>6500</v>
      </c>
    </row>
    <row r="54" spans="1:16" ht="25.5" x14ac:dyDescent="0.25">
      <c r="A54" s="189" t="s">
        <v>52</v>
      </c>
      <c r="B54" s="179"/>
      <c r="C54" s="158" t="s">
        <v>55</v>
      </c>
      <c r="D54" s="79"/>
      <c r="E54" s="79"/>
      <c r="F54" s="80"/>
      <c r="G54" s="80"/>
      <c r="H54" s="80"/>
      <c r="I54" s="80"/>
      <c r="J54" s="80"/>
      <c r="K54" s="79"/>
      <c r="L54" s="79"/>
      <c r="M54" s="79"/>
      <c r="N54" s="79"/>
      <c r="O54" s="79"/>
      <c r="P54" s="127">
        <v>5000</v>
      </c>
    </row>
    <row r="55" spans="1:16" x14ac:dyDescent="0.25">
      <c r="A55" s="189" t="s">
        <v>52</v>
      </c>
      <c r="B55" s="180"/>
      <c r="C55" s="159" t="s">
        <v>56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4">
        <v>200</v>
      </c>
    </row>
    <row r="56" spans="1:16" x14ac:dyDescent="0.25">
      <c r="A56" s="189"/>
      <c r="B56" s="180"/>
      <c r="C56" s="160" t="s">
        <v>78</v>
      </c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129">
        <v>5500</v>
      </c>
    </row>
    <row r="57" spans="1:16" ht="38.25" x14ac:dyDescent="0.25">
      <c r="A57" s="191"/>
      <c r="B57" s="181"/>
      <c r="C57" s="160" t="s">
        <v>93</v>
      </c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9">
        <v>5000</v>
      </c>
    </row>
    <row r="58" spans="1:16" ht="25.5" x14ac:dyDescent="0.25">
      <c r="A58" s="192" t="s">
        <v>52</v>
      </c>
      <c r="B58" s="182"/>
      <c r="C58" s="161" t="s">
        <v>60</v>
      </c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77"/>
    </row>
    <row r="59" spans="1:16" x14ac:dyDescent="0.25">
      <c r="A59" s="385" t="s">
        <v>57</v>
      </c>
      <c r="B59" s="385"/>
      <c r="C59" s="385"/>
      <c r="D59" s="385"/>
      <c r="E59" s="385"/>
      <c r="F59" s="385"/>
      <c r="G59" s="385"/>
      <c r="H59" s="385"/>
      <c r="I59" s="385"/>
      <c r="J59" s="385"/>
      <c r="K59" s="385"/>
      <c r="L59" s="385"/>
      <c r="M59" s="385"/>
      <c r="N59" s="385"/>
      <c r="O59" s="386"/>
      <c r="P59" s="31">
        <f>SUM(P6:P58)</f>
        <v>1022036.16</v>
      </c>
    </row>
    <row r="60" spans="1:16" s="10" customFormat="1" x14ac:dyDescent="0.25">
      <c r="A60" s="387" t="s">
        <v>58</v>
      </c>
      <c r="B60" s="388"/>
      <c r="C60" s="388"/>
      <c r="D60" s="388"/>
      <c r="E60" s="388"/>
      <c r="F60" s="388"/>
      <c r="G60" s="388"/>
      <c r="H60" s="388"/>
      <c r="I60" s="388"/>
      <c r="J60" s="388"/>
      <c r="K60" s="388"/>
      <c r="L60" s="388"/>
      <c r="M60" s="388"/>
      <c r="N60" s="388"/>
      <c r="O60" s="389"/>
      <c r="P60" s="63"/>
    </row>
    <row r="61" spans="1:16" x14ac:dyDescent="0.25">
      <c r="A61" s="162" t="s">
        <v>59</v>
      </c>
      <c r="B61" s="183"/>
      <c r="C61" s="16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4"/>
      <c r="P61" s="43"/>
    </row>
    <row r="62" spans="1:16" x14ac:dyDescent="0.25">
      <c r="A62" s="377" t="s">
        <v>60</v>
      </c>
      <c r="B62" s="377"/>
      <c r="C62" s="130" t="s">
        <v>61</v>
      </c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2">
        <v>135515</v>
      </c>
      <c r="P62" s="135"/>
    </row>
    <row r="63" spans="1:16" x14ac:dyDescent="0.25">
      <c r="A63" s="377"/>
      <c r="B63" s="377"/>
      <c r="C63" s="130" t="s">
        <v>62</v>
      </c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3">
        <v>70000</v>
      </c>
      <c r="P63" s="135"/>
    </row>
  </sheetData>
  <mergeCells count="29">
    <mergeCell ref="A29:A32"/>
    <mergeCell ref="A62:B63"/>
    <mergeCell ref="A35:A43"/>
    <mergeCell ref="A44:A47"/>
    <mergeCell ref="P46:P47"/>
    <mergeCell ref="A59:O59"/>
    <mergeCell ref="A60:O60"/>
    <mergeCell ref="P6:P8"/>
    <mergeCell ref="B7:B8"/>
    <mergeCell ref="A10:A12"/>
    <mergeCell ref="A17:A28"/>
    <mergeCell ref="O6:O8"/>
    <mergeCell ref="A13:A16"/>
    <mergeCell ref="K6:K8"/>
    <mergeCell ref="L6:L8"/>
    <mergeCell ref="M6:M8"/>
    <mergeCell ref="N6:N8"/>
    <mergeCell ref="P25:P26"/>
    <mergeCell ref="P22:P23"/>
    <mergeCell ref="P9:P12"/>
    <mergeCell ref="A4:J4"/>
    <mergeCell ref="A6:A8"/>
    <mergeCell ref="D6:D8"/>
    <mergeCell ref="E6:E8"/>
    <mergeCell ref="F6:F8"/>
    <mergeCell ref="G6:G8"/>
    <mergeCell ref="H6:H8"/>
    <mergeCell ref="I6:I8"/>
    <mergeCell ref="J6:J8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6"/>
  <sheetViews>
    <sheetView topLeftCell="A42" workbookViewId="0">
      <selection activeCell="F55" sqref="F55"/>
    </sheetView>
  </sheetViews>
  <sheetFormatPr defaultRowHeight="15" x14ac:dyDescent="0.25"/>
  <cols>
    <col min="1" max="1" width="18.7109375" customWidth="1"/>
    <col min="2" max="2" width="9" bestFit="1" customWidth="1"/>
    <col min="3" max="3" width="24.42578125" bestFit="1" customWidth="1"/>
    <col min="4" max="4" width="15.7109375" customWidth="1"/>
  </cols>
  <sheetData>
    <row r="2" spans="1:4" x14ac:dyDescent="0.25">
      <c r="A2" s="70"/>
      <c r="B2" s="70"/>
      <c r="C2" s="70"/>
      <c r="D2" s="70"/>
    </row>
    <row r="3" spans="1:4" x14ac:dyDescent="0.25">
      <c r="A3" s="71"/>
      <c r="B3" s="71"/>
      <c r="C3" s="71"/>
      <c r="D3" s="70"/>
    </row>
    <row r="4" spans="1:4" x14ac:dyDescent="0.25">
      <c r="A4" s="348" t="s">
        <v>79</v>
      </c>
      <c r="B4" s="348"/>
      <c r="C4" s="348"/>
      <c r="D4" s="87"/>
    </row>
    <row r="5" spans="1:4" x14ac:dyDescent="0.25">
      <c r="A5" s="35"/>
      <c r="B5" s="45" t="s">
        <v>1</v>
      </c>
      <c r="C5" s="1" t="s">
        <v>2</v>
      </c>
      <c r="D5" s="23">
        <v>2018</v>
      </c>
    </row>
    <row r="6" spans="1:4" x14ac:dyDescent="0.25">
      <c r="A6" s="396" t="s">
        <v>15</v>
      </c>
      <c r="B6" s="94">
        <v>33901414</v>
      </c>
      <c r="C6" s="95" t="s">
        <v>16</v>
      </c>
      <c r="D6" s="357">
        <v>19000</v>
      </c>
    </row>
    <row r="7" spans="1:4" ht="25.5" x14ac:dyDescent="0.25">
      <c r="A7" s="397"/>
      <c r="B7" s="398">
        <v>33903301</v>
      </c>
      <c r="C7" s="96" t="s">
        <v>73</v>
      </c>
      <c r="D7" s="358"/>
    </row>
    <row r="8" spans="1:4" ht="25.5" x14ac:dyDescent="0.25">
      <c r="A8" s="397"/>
      <c r="B8" s="399"/>
      <c r="C8" s="96" t="s">
        <v>74</v>
      </c>
      <c r="D8" s="359"/>
    </row>
    <row r="9" spans="1:4" x14ac:dyDescent="0.25">
      <c r="A9" s="97"/>
      <c r="B9" s="98">
        <v>33903204</v>
      </c>
      <c r="C9" s="99" t="s">
        <v>17</v>
      </c>
      <c r="D9" s="372">
        <v>16000</v>
      </c>
    </row>
    <row r="10" spans="1:4" x14ac:dyDescent="0.25">
      <c r="A10" s="405" t="s">
        <v>18</v>
      </c>
      <c r="B10" s="98">
        <v>33903023</v>
      </c>
      <c r="C10" s="99" t="s">
        <v>19</v>
      </c>
      <c r="D10" s="373"/>
    </row>
    <row r="11" spans="1:4" x14ac:dyDescent="0.25">
      <c r="A11" s="405"/>
      <c r="B11" s="98">
        <v>33903041</v>
      </c>
      <c r="C11" s="99" t="s">
        <v>20</v>
      </c>
      <c r="D11" s="373"/>
    </row>
    <row r="12" spans="1:4" ht="89.25" x14ac:dyDescent="0.25">
      <c r="A12" s="406"/>
      <c r="B12" s="100">
        <v>33903014</v>
      </c>
      <c r="C12" s="101" t="s">
        <v>75</v>
      </c>
      <c r="D12" s="374"/>
    </row>
    <row r="13" spans="1:4" ht="38.25" x14ac:dyDescent="0.25">
      <c r="A13" s="407" t="s">
        <v>21</v>
      </c>
      <c r="B13" s="89">
        <v>33903963</v>
      </c>
      <c r="C13" s="102" t="s">
        <v>76</v>
      </c>
      <c r="D13" s="92">
        <v>6000</v>
      </c>
    </row>
    <row r="14" spans="1:4" ht="25.5" x14ac:dyDescent="0.25">
      <c r="A14" s="408"/>
      <c r="B14" s="89">
        <v>33903900</v>
      </c>
      <c r="C14" s="90" t="s">
        <v>71</v>
      </c>
      <c r="D14" s="92">
        <v>2500</v>
      </c>
    </row>
    <row r="15" spans="1:4" ht="25.5" x14ac:dyDescent="0.25">
      <c r="A15" s="408"/>
      <c r="B15" s="89">
        <v>33903900</v>
      </c>
      <c r="C15" s="103" t="s">
        <v>77</v>
      </c>
      <c r="D15" s="92">
        <v>20000</v>
      </c>
    </row>
    <row r="16" spans="1:4" x14ac:dyDescent="0.25">
      <c r="A16" s="409"/>
      <c r="B16" s="89">
        <v>33903900</v>
      </c>
      <c r="C16" s="90" t="s">
        <v>22</v>
      </c>
      <c r="D16" s="92">
        <v>10000</v>
      </c>
    </row>
    <row r="17" spans="1:4" ht="38.25" x14ac:dyDescent="0.25">
      <c r="A17" s="410" t="s">
        <v>23</v>
      </c>
      <c r="B17" s="46">
        <v>33903016</v>
      </c>
      <c r="C17" s="5" t="s">
        <v>65</v>
      </c>
      <c r="D17" s="24">
        <v>27360.18</v>
      </c>
    </row>
    <row r="18" spans="1:4" ht="25.5" x14ac:dyDescent="0.25">
      <c r="A18" s="411"/>
      <c r="B18" s="46">
        <v>33903021</v>
      </c>
      <c r="C18" s="12" t="s">
        <v>70</v>
      </c>
      <c r="D18" s="24">
        <v>10000</v>
      </c>
    </row>
    <row r="19" spans="1:4" x14ac:dyDescent="0.25">
      <c r="A19" s="411"/>
      <c r="B19" s="46">
        <v>33903000</v>
      </c>
      <c r="C19" s="5" t="s">
        <v>24</v>
      </c>
      <c r="D19" s="24">
        <v>7000</v>
      </c>
    </row>
    <row r="20" spans="1:4" ht="38.25" x14ac:dyDescent="0.25">
      <c r="A20" s="411"/>
      <c r="B20" s="46">
        <v>33903017</v>
      </c>
      <c r="C20" s="12" t="s">
        <v>25</v>
      </c>
      <c r="D20" s="24">
        <v>27000</v>
      </c>
    </row>
    <row r="21" spans="1:4" ht="63.75" x14ac:dyDescent="0.25">
      <c r="A21" s="411"/>
      <c r="B21" s="46">
        <v>33903028</v>
      </c>
      <c r="C21" s="5" t="s">
        <v>26</v>
      </c>
      <c r="D21" s="24">
        <v>2000</v>
      </c>
    </row>
    <row r="22" spans="1:4" ht="25.5" x14ac:dyDescent="0.25">
      <c r="A22" s="411"/>
      <c r="B22" s="46">
        <v>33903025</v>
      </c>
      <c r="C22" s="12" t="s">
        <v>27</v>
      </c>
      <c r="D22" s="392">
        <v>10000</v>
      </c>
    </row>
    <row r="23" spans="1:4" ht="25.5" x14ac:dyDescent="0.25">
      <c r="A23" s="411"/>
      <c r="B23" s="46">
        <v>33903024</v>
      </c>
      <c r="C23" s="12" t="s">
        <v>28</v>
      </c>
      <c r="D23" s="393"/>
    </row>
    <row r="24" spans="1:4" ht="51" x14ac:dyDescent="0.25">
      <c r="A24" s="411"/>
      <c r="B24" s="46">
        <v>33903031</v>
      </c>
      <c r="C24" s="5" t="s">
        <v>31</v>
      </c>
      <c r="D24" s="24">
        <v>3500</v>
      </c>
    </row>
    <row r="25" spans="1:4" ht="25.5" x14ac:dyDescent="0.25">
      <c r="A25" s="411"/>
      <c r="B25" s="46">
        <v>33903026</v>
      </c>
      <c r="C25" s="12" t="s">
        <v>32</v>
      </c>
      <c r="D25" s="394">
        <v>8000</v>
      </c>
    </row>
    <row r="26" spans="1:4" ht="25.5" x14ac:dyDescent="0.25">
      <c r="A26" s="411"/>
      <c r="B26" s="46">
        <v>33903042</v>
      </c>
      <c r="C26" s="5" t="s">
        <v>33</v>
      </c>
      <c r="D26" s="395"/>
    </row>
    <row r="27" spans="1:4" ht="25.5" x14ac:dyDescent="0.25">
      <c r="A27" s="411"/>
      <c r="B27" s="46">
        <v>3390309</v>
      </c>
      <c r="C27" s="12" t="s">
        <v>29</v>
      </c>
      <c r="D27" s="24">
        <v>6500</v>
      </c>
    </row>
    <row r="28" spans="1:4" ht="25.5" x14ac:dyDescent="0.25">
      <c r="A28" s="412"/>
      <c r="B28" s="46">
        <v>33903035</v>
      </c>
      <c r="C28" s="12" t="s">
        <v>30</v>
      </c>
      <c r="D28" s="24">
        <v>15000</v>
      </c>
    </row>
    <row r="29" spans="1:4" ht="63.75" x14ac:dyDescent="0.25">
      <c r="A29" s="413" t="s">
        <v>34</v>
      </c>
      <c r="B29" s="47">
        <v>33903701</v>
      </c>
      <c r="C29" s="3" t="s">
        <v>81</v>
      </c>
      <c r="D29" s="25">
        <v>37200</v>
      </c>
    </row>
    <row r="30" spans="1:4" ht="38.25" x14ac:dyDescent="0.25">
      <c r="A30" s="414"/>
      <c r="B30" s="48">
        <v>33903702</v>
      </c>
      <c r="C30" s="4" t="s">
        <v>82</v>
      </c>
      <c r="D30" s="25">
        <v>189600</v>
      </c>
    </row>
    <row r="31" spans="1:4" ht="38.25" x14ac:dyDescent="0.25">
      <c r="A31" s="414"/>
      <c r="B31" s="48">
        <v>33903704</v>
      </c>
      <c r="C31" s="4" t="s">
        <v>83</v>
      </c>
      <c r="D31" s="25">
        <v>38400</v>
      </c>
    </row>
    <row r="32" spans="1:4" ht="38.25" x14ac:dyDescent="0.25">
      <c r="A32" s="414"/>
      <c r="B32" s="48">
        <v>33903703</v>
      </c>
      <c r="C32" s="4" t="s">
        <v>84</v>
      </c>
      <c r="D32" s="25">
        <v>252000</v>
      </c>
    </row>
    <row r="33" spans="1:4" x14ac:dyDescent="0.25">
      <c r="A33" s="88"/>
      <c r="B33" s="48"/>
      <c r="C33" s="4" t="s">
        <v>67</v>
      </c>
      <c r="D33" s="25">
        <v>0</v>
      </c>
    </row>
    <row r="34" spans="1:4" x14ac:dyDescent="0.25">
      <c r="A34" s="88"/>
      <c r="B34" s="48">
        <v>33903701</v>
      </c>
      <c r="C34" s="4" t="s">
        <v>66</v>
      </c>
      <c r="D34" s="25">
        <v>0</v>
      </c>
    </row>
    <row r="35" spans="1:4" ht="89.25" x14ac:dyDescent="0.25">
      <c r="A35" s="400" t="s">
        <v>37</v>
      </c>
      <c r="B35" s="49">
        <v>33903916</v>
      </c>
      <c r="C35" s="14" t="s">
        <v>38</v>
      </c>
      <c r="D35" s="26">
        <v>25000</v>
      </c>
    </row>
    <row r="36" spans="1:4" ht="25.5" x14ac:dyDescent="0.25">
      <c r="A36" s="401"/>
      <c r="B36" s="49">
        <v>33903916</v>
      </c>
      <c r="C36" s="16" t="s">
        <v>80</v>
      </c>
      <c r="D36" s="26">
        <v>20000</v>
      </c>
    </row>
    <row r="37" spans="1:4" x14ac:dyDescent="0.25">
      <c r="A37" s="401"/>
      <c r="B37" s="49">
        <v>33903943</v>
      </c>
      <c r="C37" s="16" t="s">
        <v>39</v>
      </c>
      <c r="D37" s="69">
        <v>108088.4</v>
      </c>
    </row>
    <row r="38" spans="1:4" x14ac:dyDescent="0.25">
      <c r="A38" s="401"/>
      <c r="B38" s="49"/>
      <c r="C38" s="16" t="s">
        <v>40</v>
      </c>
      <c r="D38" s="27">
        <v>19500</v>
      </c>
    </row>
    <row r="39" spans="1:4" x14ac:dyDescent="0.25">
      <c r="A39" s="401"/>
      <c r="B39" s="49"/>
      <c r="C39" s="16" t="s">
        <v>41</v>
      </c>
      <c r="D39" s="27">
        <v>1680</v>
      </c>
    </row>
    <row r="40" spans="1:4" x14ac:dyDescent="0.25">
      <c r="A40" s="401"/>
      <c r="B40" s="49">
        <v>33903944</v>
      </c>
      <c r="C40" s="16" t="s">
        <v>42</v>
      </c>
      <c r="D40" s="27">
        <v>35352.76</v>
      </c>
    </row>
    <row r="41" spans="1:4" ht="38.25" x14ac:dyDescent="0.25">
      <c r="A41" s="401"/>
      <c r="B41" s="49">
        <v>33903947</v>
      </c>
      <c r="C41" s="16" t="s">
        <v>43</v>
      </c>
      <c r="D41" s="27">
        <v>3000</v>
      </c>
    </row>
    <row r="42" spans="1:4" x14ac:dyDescent="0.25">
      <c r="A42" s="401"/>
      <c r="B42" s="49"/>
      <c r="C42" s="16" t="s">
        <v>44</v>
      </c>
      <c r="D42" s="27">
        <v>6000</v>
      </c>
    </row>
    <row r="43" spans="1:4" ht="51" x14ac:dyDescent="0.25">
      <c r="A43" s="401"/>
      <c r="B43" s="49">
        <v>33903625</v>
      </c>
      <c r="C43" s="14" t="s">
        <v>45</v>
      </c>
      <c r="D43" s="27">
        <v>3000</v>
      </c>
    </row>
    <row r="44" spans="1:4" ht="63.75" x14ac:dyDescent="0.25">
      <c r="A44" s="402" t="s">
        <v>46</v>
      </c>
      <c r="B44" s="50">
        <v>33903919</v>
      </c>
      <c r="C44" s="7" t="s">
        <v>47</v>
      </c>
      <c r="D44" s="28">
        <v>5000</v>
      </c>
    </row>
    <row r="45" spans="1:4" ht="51" x14ac:dyDescent="0.25">
      <c r="A45" s="403"/>
      <c r="B45" s="50">
        <v>33903001</v>
      </c>
      <c r="C45" s="7" t="s">
        <v>63</v>
      </c>
      <c r="D45" s="28">
        <v>8816.66</v>
      </c>
    </row>
    <row r="46" spans="1:4" x14ac:dyDescent="0.25">
      <c r="A46" s="403"/>
      <c r="B46" s="50"/>
      <c r="C46" s="9" t="s">
        <v>48</v>
      </c>
      <c r="D46" s="383">
        <v>3000</v>
      </c>
    </row>
    <row r="47" spans="1:4" ht="38.25" x14ac:dyDescent="0.25">
      <c r="A47" s="404"/>
      <c r="B47" s="50">
        <v>33903969</v>
      </c>
      <c r="C47" s="7" t="s">
        <v>49</v>
      </c>
      <c r="D47" s="384"/>
    </row>
    <row r="48" spans="1:4" ht="38.25" x14ac:dyDescent="0.25">
      <c r="A48" s="208" t="s">
        <v>113</v>
      </c>
      <c r="B48" s="209">
        <v>33913990</v>
      </c>
      <c r="C48" s="210" t="s">
        <v>51</v>
      </c>
      <c r="D48" s="77">
        <v>13000</v>
      </c>
    </row>
    <row r="49" spans="1:4" x14ac:dyDescent="0.25">
      <c r="A49" s="208" t="s">
        <v>52</v>
      </c>
      <c r="B49" s="209"/>
      <c r="C49" s="210" t="s">
        <v>72</v>
      </c>
      <c r="D49" s="77">
        <v>6000</v>
      </c>
    </row>
    <row r="50" spans="1:4" x14ac:dyDescent="0.25">
      <c r="A50" s="208" t="s">
        <v>52</v>
      </c>
      <c r="B50" s="209">
        <v>3390</v>
      </c>
      <c r="C50" s="210" t="s">
        <v>64</v>
      </c>
      <c r="D50" s="77">
        <v>18000</v>
      </c>
    </row>
    <row r="51" spans="1:4" x14ac:dyDescent="0.25">
      <c r="A51" s="211" t="s">
        <v>52</v>
      </c>
      <c r="B51" s="212">
        <v>33903900</v>
      </c>
      <c r="C51" s="213" t="s">
        <v>53</v>
      </c>
      <c r="D51" s="214">
        <v>22337</v>
      </c>
    </row>
    <row r="52" spans="1:4" x14ac:dyDescent="0.25">
      <c r="A52" s="208" t="s">
        <v>52</v>
      </c>
      <c r="B52" s="209"/>
      <c r="C52" s="210" t="s">
        <v>111</v>
      </c>
      <c r="D52" s="77">
        <v>6500</v>
      </c>
    </row>
    <row r="53" spans="1:4" x14ac:dyDescent="0.25">
      <c r="A53" s="211" t="s">
        <v>52</v>
      </c>
      <c r="B53" s="212"/>
      <c r="C53" s="213" t="s">
        <v>55</v>
      </c>
      <c r="D53" s="214">
        <v>5000</v>
      </c>
    </row>
    <row r="54" spans="1:4" x14ac:dyDescent="0.25">
      <c r="A54" s="208" t="s">
        <v>52</v>
      </c>
      <c r="B54" s="209"/>
      <c r="C54" s="210" t="s">
        <v>56</v>
      </c>
      <c r="D54" s="77">
        <v>200</v>
      </c>
    </row>
    <row r="55" spans="1:4" x14ac:dyDescent="0.25">
      <c r="A55" s="208" t="s">
        <v>52</v>
      </c>
      <c r="B55" s="209"/>
      <c r="C55" s="210" t="s">
        <v>78</v>
      </c>
      <c r="D55" s="77">
        <v>5500</v>
      </c>
    </row>
    <row r="56" spans="1:4" x14ac:dyDescent="0.25">
      <c r="A56" s="204" t="s">
        <v>57</v>
      </c>
      <c r="B56" s="205"/>
      <c r="C56" s="206"/>
      <c r="D56" s="207">
        <f>SUM(D6:D55)</f>
        <v>1022035</v>
      </c>
    </row>
    <row r="57" spans="1:4" x14ac:dyDescent="0.25">
      <c r="A57" s="197" t="s">
        <v>58</v>
      </c>
      <c r="B57" s="193"/>
      <c r="C57" s="193"/>
      <c r="D57" s="63">
        <v>0</v>
      </c>
    </row>
    <row r="58" spans="1:4" x14ac:dyDescent="0.25">
      <c r="A58" s="198" t="s">
        <v>112</v>
      </c>
      <c r="B58" s="199"/>
      <c r="C58" s="199"/>
      <c r="D58" s="200">
        <v>205515</v>
      </c>
    </row>
    <row r="59" spans="1:4" ht="15" customHeight="1" x14ac:dyDescent="0.25">
      <c r="A59" s="390" t="s">
        <v>60</v>
      </c>
      <c r="B59" s="201"/>
      <c r="C59" s="202" t="s">
        <v>61</v>
      </c>
      <c r="D59" s="203">
        <v>135515</v>
      </c>
    </row>
    <row r="60" spans="1:4" x14ac:dyDescent="0.25">
      <c r="A60" s="391"/>
      <c r="B60" s="201"/>
      <c r="C60" s="202" t="s">
        <v>62</v>
      </c>
      <c r="D60" s="203">
        <v>70000</v>
      </c>
    </row>
    <row r="62" spans="1:4" ht="15.75" thickBot="1" x14ac:dyDescent="0.3">
      <c r="C62" s="122" t="s">
        <v>85</v>
      </c>
      <c r="D62" s="110"/>
    </row>
    <row r="63" spans="1:4" ht="16.5" thickTop="1" thickBot="1" x14ac:dyDescent="0.3">
      <c r="C63" s="112" t="s">
        <v>86</v>
      </c>
    </row>
    <row r="64" spans="1:4" ht="16.5" thickTop="1" thickBot="1" x14ac:dyDescent="0.3">
      <c r="C64" s="113" t="s">
        <v>90</v>
      </c>
    </row>
    <row r="65" spans="3:3" ht="15.75" thickBot="1" x14ac:dyDescent="0.3">
      <c r="C65" s="116" t="s">
        <v>91</v>
      </c>
    </row>
    <row r="66" spans="3:3" ht="15.75" thickBot="1" x14ac:dyDescent="0.3">
      <c r="C66" s="119">
        <v>2994</v>
      </c>
    </row>
  </sheetData>
  <mergeCells count="15">
    <mergeCell ref="A4:C4"/>
    <mergeCell ref="A6:A8"/>
    <mergeCell ref="B7:B8"/>
    <mergeCell ref="A35:A43"/>
    <mergeCell ref="A44:A47"/>
    <mergeCell ref="A10:A12"/>
    <mergeCell ref="A13:A16"/>
    <mergeCell ref="A17:A28"/>
    <mergeCell ref="A29:A32"/>
    <mergeCell ref="A59:A60"/>
    <mergeCell ref="D6:D8"/>
    <mergeCell ref="D22:D23"/>
    <mergeCell ref="D25:D26"/>
    <mergeCell ref="D46:D47"/>
    <mergeCell ref="D9:D1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9"/>
  <sheetViews>
    <sheetView topLeftCell="A40" workbookViewId="0">
      <selection activeCell="F72" sqref="F72"/>
    </sheetView>
  </sheetViews>
  <sheetFormatPr defaultRowHeight="15" x14ac:dyDescent="0.25"/>
  <cols>
    <col min="1" max="1" width="8.7109375" bestFit="1" customWidth="1"/>
    <col min="2" max="2" width="9" bestFit="1" customWidth="1"/>
    <col min="3" max="3" width="24.42578125" bestFit="1" customWidth="1"/>
    <col min="4" max="14" width="12" bestFit="1" customWidth="1"/>
    <col min="15" max="16" width="14.7109375" bestFit="1" customWidth="1"/>
  </cols>
  <sheetData>
    <row r="2" spans="1:16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0"/>
      <c r="L3" s="70"/>
      <c r="M3" s="70"/>
      <c r="N3" s="70"/>
      <c r="O3" s="70"/>
      <c r="P3" s="70"/>
    </row>
    <row r="4" spans="1:16" x14ac:dyDescent="0.25">
      <c r="A4" s="348" t="s">
        <v>79</v>
      </c>
      <c r="B4" s="348"/>
      <c r="C4" s="348"/>
      <c r="D4" s="348"/>
      <c r="E4" s="348"/>
      <c r="F4" s="348"/>
      <c r="G4" s="348"/>
      <c r="H4" s="348"/>
      <c r="I4" s="348"/>
      <c r="J4" s="348"/>
      <c r="K4" s="72"/>
      <c r="L4" s="72"/>
      <c r="M4" s="72"/>
      <c r="N4" s="72"/>
      <c r="O4" s="72"/>
      <c r="P4" s="108"/>
    </row>
    <row r="5" spans="1:16" x14ac:dyDescent="0.25">
      <c r="A5" s="35"/>
      <c r="B5" s="45" t="s">
        <v>1</v>
      </c>
      <c r="C5" s="1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2" t="s">
        <v>13</v>
      </c>
      <c r="O5" s="2" t="s">
        <v>14</v>
      </c>
      <c r="P5" s="23">
        <v>2018</v>
      </c>
    </row>
    <row r="6" spans="1:16" x14ac:dyDescent="0.25">
      <c r="A6" s="396" t="s">
        <v>15</v>
      </c>
      <c r="B6" s="94">
        <v>33901414</v>
      </c>
      <c r="C6" s="95" t="s">
        <v>16</v>
      </c>
      <c r="D6" s="351"/>
      <c r="E6" s="351"/>
      <c r="F6" s="351"/>
      <c r="G6" s="351"/>
      <c r="H6" s="351"/>
      <c r="I6" s="351"/>
      <c r="J6" s="354"/>
      <c r="K6" s="354"/>
      <c r="L6" s="354"/>
      <c r="M6" s="354"/>
      <c r="N6" s="354"/>
      <c r="O6" s="354"/>
      <c r="P6" s="357">
        <v>19000</v>
      </c>
    </row>
    <row r="7" spans="1:16" ht="25.5" x14ac:dyDescent="0.25">
      <c r="A7" s="397"/>
      <c r="B7" s="398">
        <v>33903301</v>
      </c>
      <c r="C7" s="96" t="s">
        <v>73</v>
      </c>
      <c r="D7" s="352"/>
      <c r="E7" s="352"/>
      <c r="F7" s="352"/>
      <c r="G7" s="352"/>
      <c r="H7" s="352"/>
      <c r="I7" s="352"/>
      <c r="J7" s="355"/>
      <c r="K7" s="355"/>
      <c r="L7" s="355"/>
      <c r="M7" s="355"/>
      <c r="N7" s="355"/>
      <c r="O7" s="355"/>
      <c r="P7" s="358"/>
    </row>
    <row r="8" spans="1:16" ht="25.5" x14ac:dyDescent="0.25">
      <c r="A8" s="397"/>
      <c r="B8" s="399"/>
      <c r="C8" s="96" t="s">
        <v>74</v>
      </c>
      <c r="D8" s="353"/>
      <c r="E8" s="353"/>
      <c r="F8" s="353"/>
      <c r="G8" s="353"/>
      <c r="H8" s="353"/>
      <c r="I8" s="353"/>
      <c r="J8" s="356"/>
      <c r="K8" s="356"/>
      <c r="L8" s="356"/>
      <c r="M8" s="356"/>
      <c r="N8" s="356"/>
      <c r="O8" s="356"/>
      <c r="P8" s="359"/>
    </row>
    <row r="9" spans="1:16" x14ac:dyDescent="0.25">
      <c r="A9" s="97"/>
      <c r="B9" s="98">
        <v>33903204</v>
      </c>
      <c r="C9" s="99" t="s">
        <v>17</v>
      </c>
      <c r="D9" s="73"/>
      <c r="E9" s="73"/>
      <c r="F9" s="73"/>
      <c r="G9" s="74"/>
      <c r="H9" s="73"/>
      <c r="I9" s="73"/>
      <c r="J9" s="73"/>
      <c r="K9" s="73"/>
      <c r="L9" s="73"/>
      <c r="M9" s="73"/>
      <c r="N9" s="73"/>
      <c r="O9" s="73"/>
      <c r="P9" s="372">
        <v>16000</v>
      </c>
    </row>
    <row r="10" spans="1:16" x14ac:dyDescent="0.25">
      <c r="A10" s="405" t="s">
        <v>18</v>
      </c>
      <c r="B10" s="98">
        <v>33903023</v>
      </c>
      <c r="C10" s="99" t="s">
        <v>19</v>
      </c>
      <c r="D10" s="73"/>
      <c r="E10" s="73"/>
      <c r="F10" s="73"/>
      <c r="G10" s="74"/>
      <c r="H10" s="73"/>
      <c r="I10" s="73"/>
      <c r="J10" s="73"/>
      <c r="K10" s="73"/>
      <c r="L10" s="73"/>
      <c r="M10" s="73"/>
      <c r="N10" s="73"/>
      <c r="O10" s="73"/>
      <c r="P10" s="373"/>
    </row>
    <row r="11" spans="1:16" x14ac:dyDescent="0.25">
      <c r="A11" s="405"/>
      <c r="B11" s="98">
        <v>33903041</v>
      </c>
      <c r="C11" s="99" t="s">
        <v>20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373"/>
    </row>
    <row r="12" spans="1:16" ht="89.25" x14ac:dyDescent="0.25">
      <c r="A12" s="406"/>
      <c r="B12" s="100">
        <v>33903014</v>
      </c>
      <c r="C12" s="101" t="s">
        <v>75</v>
      </c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374"/>
    </row>
    <row r="13" spans="1:16" ht="38.25" x14ac:dyDescent="0.25">
      <c r="A13" s="407" t="s">
        <v>21</v>
      </c>
      <c r="B13" s="89">
        <v>33903963</v>
      </c>
      <c r="C13" s="102" t="s">
        <v>76</v>
      </c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92">
        <v>6000</v>
      </c>
    </row>
    <row r="14" spans="1:16" ht="25.5" x14ac:dyDescent="0.25">
      <c r="A14" s="408"/>
      <c r="B14" s="89">
        <v>33903900</v>
      </c>
      <c r="C14" s="90" t="s">
        <v>71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92">
        <v>2500</v>
      </c>
    </row>
    <row r="15" spans="1:16" ht="25.5" x14ac:dyDescent="0.25">
      <c r="A15" s="408"/>
      <c r="B15" s="89">
        <v>33903900</v>
      </c>
      <c r="C15" s="103" t="s">
        <v>77</v>
      </c>
      <c r="D15" s="91"/>
      <c r="E15" s="91"/>
      <c r="F15" s="91"/>
      <c r="G15" s="76"/>
      <c r="H15" s="76"/>
      <c r="I15" s="76"/>
      <c r="J15" s="76"/>
      <c r="K15" s="76"/>
      <c r="L15" s="76"/>
      <c r="M15" s="76"/>
      <c r="N15" s="76"/>
      <c r="O15" s="76"/>
      <c r="P15" s="92">
        <v>20000</v>
      </c>
    </row>
    <row r="16" spans="1:16" x14ac:dyDescent="0.25">
      <c r="A16" s="409"/>
      <c r="B16" s="89">
        <v>33903900</v>
      </c>
      <c r="C16" s="90" t="s">
        <v>22</v>
      </c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92">
        <v>10000</v>
      </c>
    </row>
    <row r="17" spans="1:16" ht="38.25" x14ac:dyDescent="0.25">
      <c r="A17" s="410" t="s">
        <v>23</v>
      </c>
      <c r="B17" s="46">
        <v>33903016</v>
      </c>
      <c r="C17" s="5" t="s">
        <v>65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4">
        <v>27360.18</v>
      </c>
    </row>
    <row r="18" spans="1:16" ht="25.5" x14ac:dyDescent="0.25">
      <c r="A18" s="411"/>
      <c r="B18" s="46">
        <v>33903021</v>
      </c>
      <c r="C18" s="12" t="s">
        <v>70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24">
        <v>10000</v>
      </c>
    </row>
    <row r="19" spans="1:16" x14ac:dyDescent="0.25">
      <c r="A19" s="411"/>
      <c r="B19" s="46">
        <v>33903000</v>
      </c>
      <c r="C19" s="5" t="s">
        <v>24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24">
        <v>7000</v>
      </c>
    </row>
    <row r="20" spans="1:16" ht="38.25" x14ac:dyDescent="0.25">
      <c r="A20" s="411"/>
      <c r="B20" s="46">
        <v>33903017</v>
      </c>
      <c r="C20" s="12" t="s">
        <v>25</v>
      </c>
      <c r="D20" s="38"/>
      <c r="E20" s="38"/>
      <c r="F20" s="38"/>
      <c r="G20" s="38"/>
      <c r="H20" s="85"/>
      <c r="I20" s="38"/>
      <c r="J20" s="86"/>
      <c r="K20" s="38"/>
      <c r="L20" s="38"/>
      <c r="M20" s="38"/>
      <c r="N20" s="38"/>
      <c r="O20" s="38"/>
      <c r="P20" s="24">
        <v>27000</v>
      </c>
    </row>
    <row r="21" spans="1:16" ht="63.75" x14ac:dyDescent="0.25">
      <c r="A21" s="411"/>
      <c r="B21" s="46">
        <v>33903028</v>
      </c>
      <c r="C21" s="5" t="s">
        <v>26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4">
        <v>2000</v>
      </c>
    </row>
    <row r="22" spans="1:16" ht="25.5" x14ac:dyDescent="0.25">
      <c r="A22" s="411"/>
      <c r="B22" s="46">
        <v>33903025</v>
      </c>
      <c r="C22" s="12" t="s">
        <v>27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392">
        <v>10000</v>
      </c>
    </row>
    <row r="23" spans="1:16" ht="25.5" x14ac:dyDescent="0.25">
      <c r="A23" s="411"/>
      <c r="B23" s="46">
        <v>33903024</v>
      </c>
      <c r="C23" s="12" t="s">
        <v>28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393"/>
    </row>
    <row r="24" spans="1:16" ht="51" x14ac:dyDescent="0.25">
      <c r="A24" s="411"/>
      <c r="B24" s="46">
        <v>33903031</v>
      </c>
      <c r="C24" s="5" t="s">
        <v>31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24">
        <v>3500</v>
      </c>
    </row>
    <row r="25" spans="1:16" ht="25.5" x14ac:dyDescent="0.25">
      <c r="A25" s="411"/>
      <c r="B25" s="46">
        <v>33903026</v>
      </c>
      <c r="C25" s="12" t="s">
        <v>32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394">
        <v>8000</v>
      </c>
    </row>
    <row r="26" spans="1:16" ht="25.5" x14ac:dyDescent="0.25">
      <c r="A26" s="411"/>
      <c r="B26" s="46">
        <v>33903042</v>
      </c>
      <c r="C26" s="5" t="s">
        <v>33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395"/>
    </row>
    <row r="27" spans="1:16" ht="25.5" x14ac:dyDescent="0.25">
      <c r="A27" s="411"/>
      <c r="B27" s="46">
        <v>3390309</v>
      </c>
      <c r="C27" s="12" t="s">
        <v>29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24">
        <v>6500</v>
      </c>
    </row>
    <row r="28" spans="1:16" ht="25.5" x14ac:dyDescent="0.25">
      <c r="A28" s="412"/>
      <c r="B28" s="46">
        <v>33903035</v>
      </c>
      <c r="C28" s="12" t="s">
        <v>30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24">
        <v>15000</v>
      </c>
    </row>
    <row r="29" spans="1:16" ht="63.75" x14ac:dyDescent="0.25">
      <c r="A29" s="413" t="s">
        <v>34</v>
      </c>
      <c r="B29" s="47">
        <v>33903701</v>
      </c>
      <c r="C29" s="3" t="s">
        <v>81</v>
      </c>
      <c r="D29" s="39">
        <v>3100</v>
      </c>
      <c r="E29" s="39">
        <v>3100</v>
      </c>
      <c r="F29" s="39">
        <v>3100</v>
      </c>
      <c r="G29" s="39">
        <v>3100</v>
      </c>
      <c r="H29" s="39">
        <v>3100</v>
      </c>
      <c r="I29" s="39">
        <v>3100</v>
      </c>
      <c r="J29" s="39">
        <v>3100</v>
      </c>
      <c r="K29" s="39">
        <v>3100</v>
      </c>
      <c r="L29" s="39">
        <v>3100</v>
      </c>
      <c r="M29" s="39">
        <v>3100</v>
      </c>
      <c r="N29" s="39">
        <v>3100</v>
      </c>
      <c r="O29" s="39">
        <v>3100</v>
      </c>
      <c r="P29" s="25">
        <f>SUM(D29:O29)</f>
        <v>37200</v>
      </c>
    </row>
    <row r="30" spans="1:16" ht="38.25" x14ac:dyDescent="0.25">
      <c r="A30" s="414"/>
      <c r="B30" s="48">
        <v>33903702</v>
      </c>
      <c r="C30" s="4" t="s">
        <v>82</v>
      </c>
      <c r="D30" s="39">
        <v>15800</v>
      </c>
      <c r="E30" s="39">
        <v>15800</v>
      </c>
      <c r="F30" s="39">
        <v>15800</v>
      </c>
      <c r="G30" s="39">
        <v>15800</v>
      </c>
      <c r="H30" s="39">
        <v>15800</v>
      </c>
      <c r="I30" s="39">
        <v>15800</v>
      </c>
      <c r="J30" s="39">
        <v>15800</v>
      </c>
      <c r="K30" s="39">
        <v>15800</v>
      </c>
      <c r="L30" s="39">
        <v>15800</v>
      </c>
      <c r="M30" s="39">
        <v>15800</v>
      </c>
      <c r="N30" s="39">
        <v>15800</v>
      </c>
      <c r="O30" s="39">
        <v>15800</v>
      </c>
      <c r="P30" s="25">
        <f>SUM(D30:O30)</f>
        <v>189600</v>
      </c>
    </row>
    <row r="31" spans="1:16" ht="38.25" x14ac:dyDescent="0.25">
      <c r="A31" s="414"/>
      <c r="B31" s="48">
        <v>33903704</v>
      </c>
      <c r="C31" s="4" t="s">
        <v>83</v>
      </c>
      <c r="D31" s="39"/>
      <c r="E31" s="39"/>
      <c r="F31" s="39"/>
      <c r="G31" s="39"/>
      <c r="H31" s="39">
        <v>4800</v>
      </c>
      <c r="I31" s="39">
        <v>4800</v>
      </c>
      <c r="J31" s="39">
        <v>4800</v>
      </c>
      <c r="K31" s="39">
        <v>4800</v>
      </c>
      <c r="L31" s="39">
        <v>4800</v>
      </c>
      <c r="M31" s="39">
        <v>4800</v>
      </c>
      <c r="N31" s="39">
        <v>4800</v>
      </c>
      <c r="O31" s="39">
        <v>4800</v>
      </c>
      <c r="P31" s="25">
        <f>SUM(D31:O31)</f>
        <v>38400</v>
      </c>
    </row>
    <row r="32" spans="1:16" ht="38.25" x14ac:dyDescent="0.25">
      <c r="A32" s="414"/>
      <c r="B32" s="48">
        <v>33903703</v>
      </c>
      <c r="C32" s="4" t="s">
        <v>84</v>
      </c>
      <c r="D32" s="37">
        <v>21000</v>
      </c>
      <c r="E32" s="37">
        <v>21000</v>
      </c>
      <c r="F32" s="37">
        <v>21000</v>
      </c>
      <c r="G32" s="37">
        <v>21000</v>
      </c>
      <c r="H32" s="37">
        <v>21000</v>
      </c>
      <c r="I32" s="37">
        <v>21000</v>
      </c>
      <c r="J32" s="37">
        <v>21000</v>
      </c>
      <c r="K32" s="37">
        <v>21000</v>
      </c>
      <c r="L32" s="37">
        <v>21000</v>
      </c>
      <c r="M32" s="37">
        <v>21000</v>
      </c>
      <c r="N32" s="37">
        <v>21000</v>
      </c>
      <c r="O32" s="37">
        <v>21000</v>
      </c>
      <c r="P32" s="25">
        <f>SUM(D32:O32)</f>
        <v>252000</v>
      </c>
    </row>
    <row r="33" spans="1:16" x14ac:dyDescent="0.25">
      <c r="A33" s="109"/>
      <c r="B33" s="48"/>
      <c r="C33" s="4" t="s">
        <v>67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25">
        <f>SUM(H33:N33)</f>
        <v>0</v>
      </c>
    </row>
    <row r="34" spans="1:16" x14ac:dyDescent="0.25">
      <c r="A34" s="109"/>
      <c r="B34" s="48">
        <v>33903701</v>
      </c>
      <c r="C34" s="4" t="s">
        <v>66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25">
        <f>SUM(G34:N34)</f>
        <v>0</v>
      </c>
    </row>
    <row r="35" spans="1:16" ht="89.25" x14ac:dyDescent="0.25">
      <c r="A35" s="400" t="s">
        <v>37</v>
      </c>
      <c r="B35" s="49">
        <v>33903916</v>
      </c>
      <c r="C35" s="14" t="s">
        <v>38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26">
        <v>25000</v>
      </c>
    </row>
    <row r="36" spans="1:16" ht="25.5" x14ac:dyDescent="0.25">
      <c r="A36" s="401"/>
      <c r="B36" s="49">
        <v>33903916</v>
      </c>
      <c r="C36" s="16" t="s">
        <v>80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26">
        <v>20000</v>
      </c>
    </row>
    <row r="37" spans="1:16" x14ac:dyDescent="0.25">
      <c r="A37" s="401"/>
      <c r="B37" s="49">
        <v>33903943</v>
      </c>
      <c r="C37" s="16" t="s">
        <v>39</v>
      </c>
      <c r="D37" s="68">
        <v>15000</v>
      </c>
      <c r="E37" s="68">
        <v>15000</v>
      </c>
      <c r="F37" s="68">
        <v>15000</v>
      </c>
      <c r="G37" s="68">
        <v>15000</v>
      </c>
      <c r="H37" s="68">
        <v>15000</v>
      </c>
      <c r="I37" s="68">
        <v>15000</v>
      </c>
      <c r="J37" s="68">
        <v>15000</v>
      </c>
      <c r="K37" s="68">
        <v>15000</v>
      </c>
      <c r="L37" s="68">
        <v>15000</v>
      </c>
      <c r="M37" s="68">
        <v>15000</v>
      </c>
      <c r="N37" s="68">
        <v>15000</v>
      </c>
      <c r="O37" s="68">
        <v>15000</v>
      </c>
      <c r="P37" s="69">
        <v>108088.4</v>
      </c>
    </row>
    <row r="38" spans="1:16" x14ac:dyDescent="0.25">
      <c r="A38" s="401"/>
      <c r="B38" s="49"/>
      <c r="C38" s="16" t="s">
        <v>40</v>
      </c>
      <c r="D38" s="17">
        <v>500</v>
      </c>
      <c r="E38" s="17">
        <v>500</v>
      </c>
      <c r="F38" s="17">
        <v>500</v>
      </c>
      <c r="G38" s="17">
        <v>2000</v>
      </c>
      <c r="H38" s="17">
        <v>2000</v>
      </c>
      <c r="I38" s="17">
        <v>2000</v>
      </c>
      <c r="J38" s="17">
        <v>2000</v>
      </c>
      <c r="K38" s="17">
        <v>2000</v>
      </c>
      <c r="L38" s="17">
        <v>2000</v>
      </c>
      <c r="M38" s="17">
        <v>2000</v>
      </c>
      <c r="N38" s="17">
        <v>2000</v>
      </c>
      <c r="O38" s="17">
        <v>2000</v>
      </c>
      <c r="P38" s="27">
        <f>SUM(D38:O38)</f>
        <v>19500</v>
      </c>
    </row>
    <row r="39" spans="1:16" x14ac:dyDescent="0.25">
      <c r="A39" s="401"/>
      <c r="B39" s="49"/>
      <c r="C39" s="16" t="s">
        <v>41</v>
      </c>
      <c r="D39" s="17">
        <v>140</v>
      </c>
      <c r="E39" s="17">
        <v>140</v>
      </c>
      <c r="F39" s="17">
        <v>140</v>
      </c>
      <c r="G39" s="17">
        <v>140</v>
      </c>
      <c r="H39" s="17">
        <v>140</v>
      </c>
      <c r="I39" s="17">
        <v>140</v>
      </c>
      <c r="J39" s="17">
        <v>140</v>
      </c>
      <c r="K39" s="17">
        <v>140</v>
      </c>
      <c r="L39" s="17">
        <v>140</v>
      </c>
      <c r="M39" s="17">
        <v>140</v>
      </c>
      <c r="N39" s="17">
        <v>140</v>
      </c>
      <c r="O39" s="17">
        <v>140</v>
      </c>
      <c r="P39" s="27">
        <f>SUM(D39:O39)</f>
        <v>1680</v>
      </c>
    </row>
    <row r="40" spans="1:16" x14ac:dyDescent="0.25">
      <c r="A40" s="401"/>
      <c r="B40" s="49">
        <v>33903944</v>
      </c>
      <c r="C40" s="16" t="s">
        <v>42</v>
      </c>
      <c r="D40" s="15">
        <v>4500</v>
      </c>
      <c r="E40" s="15">
        <v>4500</v>
      </c>
      <c r="F40" s="15">
        <v>4500</v>
      </c>
      <c r="G40" s="15">
        <v>4500</v>
      </c>
      <c r="H40" s="15">
        <v>4500</v>
      </c>
      <c r="I40" s="15">
        <v>4500</v>
      </c>
      <c r="J40" s="15">
        <v>4500</v>
      </c>
      <c r="K40" s="15">
        <v>4500</v>
      </c>
      <c r="L40" s="15">
        <v>4500</v>
      </c>
      <c r="M40" s="15">
        <v>4500</v>
      </c>
      <c r="N40" s="15">
        <v>4500</v>
      </c>
      <c r="O40" s="15">
        <v>4500</v>
      </c>
      <c r="P40" s="27">
        <v>35352.76</v>
      </c>
    </row>
    <row r="41" spans="1:16" ht="38.25" x14ac:dyDescent="0.25">
      <c r="A41" s="401"/>
      <c r="B41" s="49">
        <v>33903947</v>
      </c>
      <c r="C41" s="16" t="s">
        <v>43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27">
        <v>3000</v>
      </c>
    </row>
    <row r="42" spans="1:16" x14ac:dyDescent="0.25">
      <c r="A42" s="401"/>
      <c r="B42" s="49"/>
      <c r="C42" s="16" t="s">
        <v>44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27">
        <v>6000</v>
      </c>
    </row>
    <row r="43" spans="1:16" ht="51" x14ac:dyDescent="0.25">
      <c r="A43" s="401"/>
      <c r="B43" s="49">
        <v>33903625</v>
      </c>
      <c r="C43" s="14" t="s">
        <v>45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27">
        <v>3000</v>
      </c>
    </row>
    <row r="44" spans="1:16" ht="63.75" x14ac:dyDescent="0.25">
      <c r="A44" s="402" t="s">
        <v>46</v>
      </c>
      <c r="B44" s="50">
        <v>33903919</v>
      </c>
      <c r="C44" s="7" t="s">
        <v>47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28">
        <v>5000</v>
      </c>
    </row>
    <row r="45" spans="1:16" ht="51" x14ac:dyDescent="0.25">
      <c r="A45" s="403"/>
      <c r="B45" s="50">
        <v>33903001</v>
      </c>
      <c r="C45" s="7" t="s">
        <v>63</v>
      </c>
      <c r="D45" s="8">
        <v>400</v>
      </c>
      <c r="E45" s="8">
        <v>400</v>
      </c>
      <c r="F45" s="8">
        <v>400</v>
      </c>
      <c r="G45" s="8">
        <v>4416.66</v>
      </c>
      <c r="H45" s="8">
        <v>400</v>
      </c>
      <c r="I45" s="8">
        <v>400</v>
      </c>
      <c r="J45" s="8">
        <v>400</v>
      </c>
      <c r="K45" s="8">
        <v>400</v>
      </c>
      <c r="L45" s="8">
        <v>400</v>
      </c>
      <c r="M45" s="8">
        <v>400</v>
      </c>
      <c r="N45" s="8">
        <v>400</v>
      </c>
      <c r="O45" s="8">
        <v>400</v>
      </c>
      <c r="P45" s="28">
        <f>SUM(D45:O45)</f>
        <v>8816.66</v>
      </c>
    </row>
    <row r="46" spans="1:16" x14ac:dyDescent="0.25">
      <c r="A46" s="403"/>
      <c r="B46" s="50"/>
      <c r="C46" s="9" t="s">
        <v>48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383">
        <v>3000</v>
      </c>
    </row>
    <row r="47" spans="1:16" ht="38.25" x14ac:dyDescent="0.25">
      <c r="A47" s="404"/>
      <c r="B47" s="50">
        <v>33903969</v>
      </c>
      <c r="C47" s="7" t="s">
        <v>49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384"/>
    </row>
    <row r="48" spans="1:16" ht="38.25" x14ac:dyDescent="0.25">
      <c r="A48" s="40" t="s">
        <v>50</v>
      </c>
      <c r="B48" s="51">
        <v>33913990</v>
      </c>
      <c r="C48" s="21" t="s">
        <v>51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29">
        <v>13000</v>
      </c>
    </row>
    <row r="49" spans="1:16" x14ac:dyDescent="0.25">
      <c r="A49" s="93"/>
      <c r="B49" s="89"/>
      <c r="C49" s="90" t="s">
        <v>72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2">
        <v>6000</v>
      </c>
    </row>
    <row r="50" spans="1:16" x14ac:dyDescent="0.25">
      <c r="A50" s="41" t="s">
        <v>52</v>
      </c>
      <c r="B50" s="46">
        <v>3390</v>
      </c>
      <c r="C50" s="12" t="s">
        <v>64</v>
      </c>
      <c r="D50" s="6"/>
      <c r="E50" s="6"/>
      <c r="F50" s="6"/>
      <c r="G50" s="6">
        <v>2000</v>
      </c>
      <c r="H50" s="6">
        <v>2000</v>
      </c>
      <c r="I50" s="6">
        <v>2000</v>
      </c>
      <c r="J50" s="6">
        <v>2000</v>
      </c>
      <c r="K50" s="6">
        <v>2000</v>
      </c>
      <c r="L50" s="6">
        <v>2000</v>
      </c>
      <c r="M50" s="6">
        <v>2000</v>
      </c>
      <c r="N50" s="6">
        <v>2000</v>
      </c>
      <c r="O50" s="6">
        <v>2000</v>
      </c>
      <c r="P50" s="24">
        <f>SUM(G50:O50)</f>
        <v>18000</v>
      </c>
    </row>
    <row r="51" spans="1:16" x14ac:dyDescent="0.25">
      <c r="A51" s="82" t="s">
        <v>52</v>
      </c>
      <c r="B51" s="83">
        <v>33903900</v>
      </c>
      <c r="C51" s="84" t="s">
        <v>53</v>
      </c>
      <c r="D51" s="19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64">
        <v>22337</v>
      </c>
    </row>
    <row r="52" spans="1:16" ht="38.25" x14ac:dyDescent="0.25">
      <c r="A52" s="61" t="s">
        <v>52</v>
      </c>
      <c r="B52" s="62">
        <v>33909307</v>
      </c>
      <c r="C52" s="11" t="s">
        <v>54</v>
      </c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36"/>
    </row>
    <row r="53" spans="1:16" ht="25.5" x14ac:dyDescent="0.25">
      <c r="A53" s="41" t="s">
        <v>52</v>
      </c>
      <c r="B53" s="52"/>
      <c r="C53" s="59" t="s">
        <v>69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30">
        <v>6500</v>
      </c>
    </row>
    <row r="54" spans="1:16" x14ac:dyDescent="0.25">
      <c r="A54" s="82" t="s">
        <v>52</v>
      </c>
      <c r="B54" s="60"/>
      <c r="C54" s="78" t="s">
        <v>55</v>
      </c>
      <c r="D54" s="79"/>
      <c r="E54" s="79"/>
      <c r="F54" s="80"/>
      <c r="G54" s="80"/>
      <c r="H54" s="80"/>
      <c r="I54" s="80"/>
      <c r="J54" s="80"/>
      <c r="K54" s="79"/>
      <c r="L54" s="79"/>
      <c r="M54" s="79"/>
      <c r="N54" s="79"/>
      <c r="O54" s="79"/>
      <c r="P54" s="81">
        <v>5000</v>
      </c>
    </row>
    <row r="55" spans="1:16" x14ac:dyDescent="0.25">
      <c r="A55" s="41" t="s">
        <v>52</v>
      </c>
      <c r="B55" s="53"/>
      <c r="C55" s="32" t="s">
        <v>56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4">
        <v>200</v>
      </c>
    </row>
    <row r="56" spans="1:16" x14ac:dyDescent="0.25">
      <c r="A56" s="41"/>
      <c r="B56" s="104"/>
      <c r="C56" s="105" t="s">
        <v>78</v>
      </c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7">
        <v>5500</v>
      </c>
    </row>
    <row r="57" spans="1:16" ht="25.5" x14ac:dyDescent="0.25">
      <c r="A57" s="57" t="s">
        <v>52</v>
      </c>
      <c r="B57" s="55"/>
      <c r="C57" s="58" t="s">
        <v>60</v>
      </c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77"/>
    </row>
    <row r="58" spans="1:16" x14ac:dyDescent="0.25">
      <c r="A58" s="385" t="s">
        <v>57</v>
      </c>
      <c r="B58" s="385"/>
      <c r="C58" s="385"/>
      <c r="D58" s="385"/>
      <c r="E58" s="385"/>
      <c r="F58" s="385"/>
      <c r="G58" s="385"/>
      <c r="H58" s="385"/>
      <c r="I58" s="385"/>
      <c r="J58" s="385"/>
      <c r="K58" s="385"/>
      <c r="L58" s="385"/>
      <c r="M58" s="385"/>
      <c r="N58" s="385"/>
      <c r="O58" s="386"/>
      <c r="P58" s="31">
        <f>SUM(P6:P57)</f>
        <v>1022035</v>
      </c>
    </row>
    <row r="59" spans="1:16" x14ac:dyDescent="0.25">
      <c r="A59" s="387" t="s">
        <v>58</v>
      </c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9"/>
      <c r="P59" s="63"/>
    </row>
    <row r="60" spans="1:16" x14ac:dyDescent="0.25">
      <c r="A60" s="42" t="s">
        <v>59</v>
      </c>
      <c r="B60" s="54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4"/>
      <c r="P60" s="43"/>
    </row>
    <row r="61" spans="1:16" x14ac:dyDescent="0.25">
      <c r="A61" s="415" t="s">
        <v>60</v>
      </c>
      <c r="B61" s="415"/>
      <c r="C61" s="65" t="s">
        <v>61</v>
      </c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416">
        <v>205515</v>
      </c>
      <c r="P61" s="67"/>
    </row>
    <row r="62" spans="1:16" x14ac:dyDescent="0.25">
      <c r="A62" s="415"/>
      <c r="B62" s="415"/>
      <c r="C62" s="65" t="s">
        <v>62</v>
      </c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417"/>
      <c r="P62" s="67"/>
    </row>
    <row r="63" spans="1:16" x14ac:dyDescent="0.25">
      <c r="P63" s="111"/>
    </row>
    <row r="65" spans="3:16" ht="15.75" thickBot="1" x14ac:dyDescent="0.3">
      <c r="C65" s="418" t="s">
        <v>85</v>
      </c>
      <c r="D65" s="419"/>
      <c r="E65" s="419"/>
      <c r="F65" s="420"/>
      <c r="P65" s="110"/>
    </row>
    <row r="66" spans="3:16" ht="28.5" thickTop="1" thickBot="1" x14ac:dyDescent="0.3">
      <c r="C66" s="112" t="s">
        <v>86</v>
      </c>
      <c r="D66" s="123" t="s">
        <v>87</v>
      </c>
      <c r="E66" s="123" t="s">
        <v>88</v>
      </c>
      <c r="F66" s="123" t="s">
        <v>89</v>
      </c>
    </row>
    <row r="67" spans="3:16" ht="16.5" thickTop="1" thickBot="1" x14ac:dyDescent="0.3">
      <c r="C67" s="113" t="s">
        <v>90</v>
      </c>
      <c r="D67" s="114">
        <v>1022035</v>
      </c>
      <c r="E67" s="115">
        <v>22.337</v>
      </c>
      <c r="F67" s="114">
        <v>999698</v>
      </c>
    </row>
    <row r="68" spans="3:16" ht="15.75" thickBot="1" x14ac:dyDescent="0.3">
      <c r="C68" s="116" t="s">
        <v>91</v>
      </c>
      <c r="D68" s="117">
        <v>6300</v>
      </c>
      <c r="E68" s="118">
        <v>0</v>
      </c>
      <c r="F68" s="117">
        <v>6300</v>
      </c>
    </row>
    <row r="69" spans="3:16" ht="15.75" thickBot="1" x14ac:dyDescent="0.3">
      <c r="C69" s="119">
        <v>2994</v>
      </c>
      <c r="D69" s="120">
        <v>209709</v>
      </c>
      <c r="E69" s="121">
        <v>4.194</v>
      </c>
      <c r="F69" s="120">
        <v>205515</v>
      </c>
    </row>
  </sheetData>
  <mergeCells count="31">
    <mergeCell ref="P6:P8"/>
    <mergeCell ref="A4:J4"/>
    <mergeCell ref="A6:A8"/>
    <mergeCell ref="D6:D8"/>
    <mergeCell ref="E6:E8"/>
    <mergeCell ref="F6:F8"/>
    <mergeCell ref="G6:G8"/>
    <mergeCell ref="H6:H8"/>
    <mergeCell ref="I6:I8"/>
    <mergeCell ref="J6:J8"/>
    <mergeCell ref="B7:B8"/>
    <mergeCell ref="K6:K8"/>
    <mergeCell ref="L6:L8"/>
    <mergeCell ref="M6:M8"/>
    <mergeCell ref="N6:N8"/>
    <mergeCell ref="O6:O8"/>
    <mergeCell ref="P46:P47"/>
    <mergeCell ref="A58:O58"/>
    <mergeCell ref="A59:O59"/>
    <mergeCell ref="P9:P12"/>
    <mergeCell ref="A10:A12"/>
    <mergeCell ref="A13:A16"/>
    <mergeCell ref="A17:A28"/>
    <mergeCell ref="P22:P23"/>
    <mergeCell ref="P25:P26"/>
    <mergeCell ref="A61:B62"/>
    <mergeCell ref="O61:O62"/>
    <mergeCell ref="C65:F65"/>
    <mergeCell ref="A29:A32"/>
    <mergeCell ref="A35:A43"/>
    <mergeCell ref="A44:A47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opLeftCell="A43" workbookViewId="0">
      <selection activeCell="A5" sqref="A5:A7"/>
    </sheetView>
  </sheetViews>
  <sheetFormatPr defaultRowHeight="15" x14ac:dyDescent="0.25"/>
  <cols>
    <col min="1" max="1" width="20.85546875" bestFit="1" customWidth="1"/>
    <col min="2" max="2" width="9" bestFit="1" customWidth="1"/>
    <col min="3" max="3" width="24.42578125" bestFit="1" customWidth="1"/>
    <col min="4" max="4" width="14.7109375" bestFit="1" customWidth="1"/>
  </cols>
  <sheetData>
    <row r="1" spans="1:4" x14ac:dyDescent="0.25">
      <c r="A1" s="70"/>
      <c r="B1" s="70"/>
      <c r="C1" s="70"/>
      <c r="D1" s="70"/>
    </row>
    <row r="2" spans="1:4" x14ac:dyDescent="0.25">
      <c r="A2" s="71"/>
      <c r="B2" s="71"/>
      <c r="C2" s="71"/>
      <c r="D2" s="70"/>
    </row>
    <row r="3" spans="1:4" x14ac:dyDescent="0.25">
      <c r="A3" s="348" t="s">
        <v>79</v>
      </c>
      <c r="B3" s="348"/>
      <c r="C3" s="348"/>
      <c r="D3" s="194"/>
    </row>
    <row r="4" spans="1:4" x14ac:dyDescent="0.25">
      <c r="A4" s="35"/>
      <c r="B4" s="45" t="s">
        <v>1</v>
      </c>
      <c r="C4" s="1" t="s">
        <v>2</v>
      </c>
      <c r="D4" s="23">
        <v>2018</v>
      </c>
    </row>
    <row r="5" spans="1:4" x14ac:dyDescent="0.25">
      <c r="A5" s="396" t="s">
        <v>15</v>
      </c>
      <c r="B5" s="94">
        <v>33901414</v>
      </c>
      <c r="C5" s="95" t="s">
        <v>16</v>
      </c>
      <c r="D5" s="357">
        <v>19000</v>
      </c>
    </row>
    <row r="6" spans="1:4" ht="25.5" x14ac:dyDescent="0.25">
      <c r="A6" s="397"/>
      <c r="B6" s="398">
        <v>33903301</v>
      </c>
      <c r="C6" s="96" t="s">
        <v>73</v>
      </c>
      <c r="D6" s="358"/>
    </row>
    <row r="7" spans="1:4" ht="25.5" x14ac:dyDescent="0.25">
      <c r="A7" s="397"/>
      <c r="B7" s="399"/>
      <c r="C7" s="96" t="s">
        <v>74</v>
      </c>
      <c r="D7" s="359"/>
    </row>
    <row r="8" spans="1:4" x14ac:dyDescent="0.25">
      <c r="A8" s="97"/>
      <c r="B8" s="98">
        <v>33903204</v>
      </c>
      <c r="C8" s="99" t="s">
        <v>17</v>
      </c>
      <c r="D8" s="372">
        <v>14000</v>
      </c>
    </row>
    <row r="9" spans="1:4" x14ac:dyDescent="0.25">
      <c r="A9" s="405" t="s">
        <v>18</v>
      </c>
      <c r="B9" s="98">
        <v>33903023</v>
      </c>
      <c r="C9" s="99" t="s">
        <v>19</v>
      </c>
      <c r="D9" s="373"/>
    </row>
    <row r="10" spans="1:4" x14ac:dyDescent="0.25">
      <c r="A10" s="405"/>
      <c r="B10" s="98">
        <v>33903041</v>
      </c>
      <c r="C10" s="99" t="s">
        <v>20</v>
      </c>
      <c r="D10" s="373"/>
    </row>
    <row r="11" spans="1:4" ht="89.25" x14ac:dyDescent="0.25">
      <c r="A11" s="406"/>
      <c r="B11" s="100">
        <v>33903014</v>
      </c>
      <c r="C11" s="101" t="s">
        <v>75</v>
      </c>
      <c r="D11" s="374"/>
    </row>
    <row r="12" spans="1:4" ht="38.25" x14ac:dyDescent="0.25">
      <c r="A12" s="407" t="s">
        <v>21</v>
      </c>
      <c r="B12" s="89">
        <v>33903963</v>
      </c>
      <c r="C12" s="102" t="s">
        <v>76</v>
      </c>
      <c r="D12" s="92">
        <v>5000</v>
      </c>
    </row>
    <row r="13" spans="1:4" ht="25.5" x14ac:dyDescent="0.25">
      <c r="A13" s="408"/>
      <c r="B13" s="89">
        <v>33903900</v>
      </c>
      <c r="C13" s="90" t="s">
        <v>71</v>
      </c>
      <c r="D13" s="92">
        <v>2500</v>
      </c>
    </row>
    <row r="14" spans="1:4" ht="25.5" x14ac:dyDescent="0.25">
      <c r="A14" s="408"/>
      <c r="B14" s="89">
        <v>33903900</v>
      </c>
      <c r="C14" s="103" t="s">
        <v>77</v>
      </c>
      <c r="D14" s="92">
        <v>20000</v>
      </c>
    </row>
    <row r="15" spans="1:4" x14ac:dyDescent="0.25">
      <c r="A15" s="409"/>
      <c r="B15" s="89">
        <v>33903900</v>
      </c>
      <c r="C15" s="90" t="s">
        <v>22</v>
      </c>
      <c r="D15" s="92">
        <v>10000</v>
      </c>
    </row>
    <row r="16" spans="1:4" ht="38.25" x14ac:dyDescent="0.25">
      <c r="A16" s="410" t="s">
        <v>23</v>
      </c>
      <c r="B16" s="46">
        <v>33903016</v>
      </c>
      <c r="C16" s="5" t="s">
        <v>65</v>
      </c>
      <c r="D16" s="24">
        <v>18000</v>
      </c>
    </row>
    <row r="17" spans="1:4" ht="25.5" x14ac:dyDescent="0.25">
      <c r="A17" s="411"/>
      <c r="B17" s="46">
        <v>33903021</v>
      </c>
      <c r="C17" s="12" t="s">
        <v>70</v>
      </c>
      <c r="D17" s="24">
        <v>10000</v>
      </c>
    </row>
    <row r="18" spans="1:4" x14ac:dyDescent="0.25">
      <c r="A18" s="411"/>
      <c r="B18" s="46">
        <v>33903000</v>
      </c>
      <c r="C18" s="5" t="s">
        <v>24</v>
      </c>
      <c r="D18" s="24">
        <v>7000</v>
      </c>
    </row>
    <row r="19" spans="1:4" ht="38.25" x14ac:dyDescent="0.25">
      <c r="A19" s="411"/>
      <c r="B19" s="46">
        <v>33903017</v>
      </c>
      <c r="C19" s="12" t="s">
        <v>25</v>
      </c>
      <c r="D19" s="24">
        <v>17000</v>
      </c>
    </row>
    <row r="20" spans="1:4" ht="63.75" x14ac:dyDescent="0.25">
      <c r="A20" s="411"/>
      <c r="B20" s="46">
        <v>33903028</v>
      </c>
      <c r="C20" s="5" t="s">
        <v>26</v>
      </c>
      <c r="D20" s="24">
        <v>2000</v>
      </c>
    </row>
    <row r="21" spans="1:4" ht="25.5" x14ac:dyDescent="0.25">
      <c r="A21" s="411"/>
      <c r="B21" s="46">
        <v>33903025</v>
      </c>
      <c r="C21" s="12" t="s">
        <v>27</v>
      </c>
      <c r="D21" s="392">
        <v>7000</v>
      </c>
    </row>
    <row r="22" spans="1:4" ht="25.5" x14ac:dyDescent="0.25">
      <c r="A22" s="411"/>
      <c r="B22" s="46">
        <v>33903024</v>
      </c>
      <c r="C22" s="12" t="s">
        <v>28</v>
      </c>
      <c r="D22" s="393"/>
    </row>
    <row r="23" spans="1:4" ht="51" x14ac:dyDescent="0.25">
      <c r="A23" s="411"/>
      <c r="B23" s="46">
        <v>33903031</v>
      </c>
      <c r="C23" s="5" t="s">
        <v>31</v>
      </c>
      <c r="D23" s="24">
        <v>3500</v>
      </c>
    </row>
    <row r="24" spans="1:4" ht="25.5" x14ac:dyDescent="0.25">
      <c r="A24" s="411"/>
      <c r="B24" s="46">
        <v>33903026</v>
      </c>
      <c r="C24" s="12" t="s">
        <v>32</v>
      </c>
      <c r="D24" s="394">
        <v>7901.34</v>
      </c>
    </row>
    <row r="25" spans="1:4" ht="25.5" x14ac:dyDescent="0.25">
      <c r="A25" s="411"/>
      <c r="B25" s="46">
        <v>33903042</v>
      </c>
      <c r="C25" s="5" t="s">
        <v>33</v>
      </c>
      <c r="D25" s="395"/>
    </row>
    <row r="26" spans="1:4" ht="25.5" x14ac:dyDescent="0.25">
      <c r="A26" s="411"/>
      <c r="B26" s="46">
        <v>3390309</v>
      </c>
      <c r="C26" s="12" t="s">
        <v>29</v>
      </c>
      <c r="D26" s="24">
        <v>6500</v>
      </c>
    </row>
    <row r="27" spans="1:4" ht="25.5" x14ac:dyDescent="0.25">
      <c r="A27" s="412"/>
      <c r="B27" s="46">
        <v>33903035</v>
      </c>
      <c r="C27" s="12" t="s">
        <v>30</v>
      </c>
      <c r="D27" s="24">
        <v>10000</v>
      </c>
    </row>
    <row r="28" spans="1:4" ht="63.75" x14ac:dyDescent="0.25">
      <c r="A28" s="413" t="s">
        <v>34</v>
      </c>
      <c r="B28" s="47">
        <v>33903701</v>
      </c>
      <c r="C28" s="3" t="s">
        <v>81</v>
      </c>
      <c r="D28" s="25">
        <v>37200</v>
      </c>
    </row>
    <row r="29" spans="1:4" ht="38.25" x14ac:dyDescent="0.25">
      <c r="A29" s="414"/>
      <c r="B29" s="48">
        <v>33903702</v>
      </c>
      <c r="C29" s="4" t="s">
        <v>82</v>
      </c>
      <c r="D29" s="25">
        <v>189600</v>
      </c>
    </row>
    <row r="30" spans="1:4" ht="38.25" x14ac:dyDescent="0.25">
      <c r="A30" s="414"/>
      <c r="B30" s="48">
        <v>33903704</v>
      </c>
      <c r="C30" s="4" t="s">
        <v>83</v>
      </c>
      <c r="D30" s="25">
        <v>16800</v>
      </c>
    </row>
    <row r="31" spans="1:4" ht="38.25" x14ac:dyDescent="0.25">
      <c r="A31" s="414"/>
      <c r="B31" s="48">
        <v>33903703</v>
      </c>
      <c r="C31" s="4" t="s">
        <v>84</v>
      </c>
      <c r="D31" s="25">
        <v>252000</v>
      </c>
    </row>
    <row r="32" spans="1:4" x14ac:dyDescent="0.25">
      <c r="A32" s="195"/>
      <c r="B32" s="48"/>
      <c r="C32" s="4" t="s">
        <v>67</v>
      </c>
      <c r="D32" s="25">
        <v>0</v>
      </c>
    </row>
    <row r="33" spans="1:4" x14ac:dyDescent="0.25">
      <c r="A33" s="195"/>
      <c r="B33" s="48">
        <v>33903701</v>
      </c>
      <c r="C33" s="4" t="s">
        <v>66</v>
      </c>
      <c r="D33" s="25">
        <v>0</v>
      </c>
    </row>
    <row r="34" spans="1:4" ht="89.25" x14ac:dyDescent="0.25">
      <c r="A34" s="400" t="s">
        <v>37</v>
      </c>
      <c r="B34" s="49">
        <v>33903916</v>
      </c>
      <c r="C34" s="14" t="s">
        <v>38</v>
      </c>
      <c r="D34" s="26">
        <v>13000</v>
      </c>
    </row>
    <row r="35" spans="1:4" ht="25.5" x14ac:dyDescent="0.25">
      <c r="A35" s="401"/>
      <c r="B35" s="49">
        <v>33903916</v>
      </c>
      <c r="C35" s="16" t="s">
        <v>80</v>
      </c>
      <c r="D35" s="26">
        <v>12000</v>
      </c>
    </row>
    <row r="36" spans="1:4" x14ac:dyDescent="0.25">
      <c r="A36" s="401"/>
      <c r="B36" s="49">
        <v>33903943</v>
      </c>
      <c r="C36" s="16" t="s">
        <v>39</v>
      </c>
      <c r="D36" s="69">
        <v>180000</v>
      </c>
    </row>
    <row r="37" spans="1:4" x14ac:dyDescent="0.25">
      <c r="A37" s="401"/>
      <c r="B37" s="49"/>
      <c r="C37" s="16" t="s">
        <v>40</v>
      </c>
      <c r="D37" s="27">
        <v>8000</v>
      </c>
    </row>
    <row r="38" spans="1:4" x14ac:dyDescent="0.25">
      <c r="A38" s="401"/>
      <c r="B38" s="49"/>
      <c r="C38" s="16" t="s">
        <v>41</v>
      </c>
      <c r="D38" s="27">
        <v>1680</v>
      </c>
    </row>
    <row r="39" spans="1:4" x14ac:dyDescent="0.25">
      <c r="A39" s="401"/>
      <c r="B39" s="49">
        <v>33903944</v>
      </c>
      <c r="C39" s="16" t="s">
        <v>42</v>
      </c>
      <c r="D39" s="27">
        <v>54000</v>
      </c>
    </row>
    <row r="40" spans="1:4" ht="38.25" x14ac:dyDescent="0.25">
      <c r="A40" s="401"/>
      <c r="B40" s="49">
        <v>33903947</v>
      </c>
      <c r="C40" s="16" t="s">
        <v>43</v>
      </c>
      <c r="D40" s="27">
        <v>2000</v>
      </c>
    </row>
    <row r="41" spans="1:4" x14ac:dyDescent="0.25">
      <c r="A41" s="401"/>
      <c r="B41" s="49"/>
      <c r="C41" s="16" t="s">
        <v>44</v>
      </c>
      <c r="D41" s="27">
        <v>6000</v>
      </c>
    </row>
    <row r="42" spans="1:4" ht="51" x14ac:dyDescent="0.25">
      <c r="A42" s="401"/>
      <c r="B42" s="49">
        <v>33903625</v>
      </c>
      <c r="C42" s="14" t="s">
        <v>45</v>
      </c>
      <c r="D42" s="27">
        <v>3000</v>
      </c>
    </row>
    <row r="43" spans="1:4" ht="63.75" x14ac:dyDescent="0.25">
      <c r="A43" s="402" t="s">
        <v>46</v>
      </c>
      <c r="B43" s="50">
        <v>33903919</v>
      </c>
      <c r="C43" s="7" t="s">
        <v>47</v>
      </c>
      <c r="D43" s="28">
        <v>5000</v>
      </c>
    </row>
    <row r="44" spans="1:4" ht="51" x14ac:dyDescent="0.25">
      <c r="A44" s="403"/>
      <c r="B44" s="50">
        <v>33903001</v>
      </c>
      <c r="C44" s="7" t="s">
        <v>63</v>
      </c>
      <c r="D44" s="28">
        <v>8816.66</v>
      </c>
    </row>
    <row r="45" spans="1:4" x14ac:dyDescent="0.25">
      <c r="A45" s="403"/>
      <c r="B45" s="50"/>
      <c r="C45" s="9" t="s">
        <v>48</v>
      </c>
      <c r="D45" s="383">
        <v>3000</v>
      </c>
    </row>
    <row r="46" spans="1:4" ht="38.25" x14ac:dyDescent="0.25">
      <c r="A46" s="404"/>
      <c r="B46" s="50">
        <v>33903969</v>
      </c>
      <c r="C46" s="7" t="s">
        <v>49</v>
      </c>
      <c r="D46" s="384"/>
    </row>
    <row r="47" spans="1:4" ht="38.25" x14ac:dyDescent="0.25">
      <c r="A47" s="208" t="s">
        <v>113</v>
      </c>
      <c r="B47" s="209">
        <v>33913990</v>
      </c>
      <c r="C47" s="210" t="s">
        <v>51</v>
      </c>
      <c r="D47" s="77">
        <v>13000</v>
      </c>
    </row>
    <row r="48" spans="1:4" x14ac:dyDescent="0.25">
      <c r="A48" s="208" t="s">
        <v>52</v>
      </c>
      <c r="B48" s="209"/>
      <c r="C48" s="210" t="s">
        <v>72</v>
      </c>
      <c r="D48" s="77">
        <v>6000</v>
      </c>
    </row>
    <row r="49" spans="1:4" x14ac:dyDescent="0.25">
      <c r="A49" s="208" t="s">
        <v>52</v>
      </c>
      <c r="B49" s="209">
        <v>3390</v>
      </c>
      <c r="C49" s="210" t="s">
        <v>64</v>
      </c>
      <c r="D49" s="77">
        <v>12000</v>
      </c>
    </row>
    <row r="50" spans="1:4" x14ac:dyDescent="0.25">
      <c r="A50" s="211" t="s">
        <v>52</v>
      </c>
      <c r="B50" s="212">
        <v>33903900</v>
      </c>
      <c r="C50" s="213" t="s">
        <v>53</v>
      </c>
      <c r="D50" s="214">
        <v>22337</v>
      </c>
    </row>
    <row r="51" spans="1:4" x14ac:dyDescent="0.25">
      <c r="A51" s="208" t="s">
        <v>52</v>
      </c>
      <c r="B51" s="209"/>
      <c r="C51" s="210" t="s">
        <v>111</v>
      </c>
      <c r="D51" s="77">
        <v>6500</v>
      </c>
    </row>
    <row r="52" spans="1:4" x14ac:dyDescent="0.25">
      <c r="A52" s="211" t="s">
        <v>52</v>
      </c>
      <c r="B52" s="212"/>
      <c r="C52" s="213" t="s">
        <v>55</v>
      </c>
      <c r="D52" s="214">
        <v>5000</v>
      </c>
    </row>
    <row r="53" spans="1:4" x14ac:dyDescent="0.25">
      <c r="A53" s="208" t="s">
        <v>52</v>
      </c>
      <c r="B53" s="209"/>
      <c r="C53" s="210" t="s">
        <v>56</v>
      </c>
      <c r="D53" s="77">
        <v>200</v>
      </c>
    </row>
    <row r="54" spans="1:4" x14ac:dyDescent="0.25">
      <c r="A54" s="208" t="s">
        <v>52</v>
      </c>
      <c r="B54" s="209"/>
      <c r="C54" s="210" t="s">
        <v>78</v>
      </c>
      <c r="D54" s="77">
        <v>5500</v>
      </c>
    </row>
    <row r="55" spans="1:4" x14ac:dyDescent="0.25">
      <c r="A55" s="204" t="s">
        <v>57</v>
      </c>
      <c r="B55" s="205"/>
      <c r="C55" s="206"/>
      <c r="D55" s="207">
        <f>SUM(D5:D54)</f>
        <v>1022035</v>
      </c>
    </row>
    <row r="56" spans="1:4" x14ac:dyDescent="0.25">
      <c r="A56" s="197" t="s">
        <v>58</v>
      </c>
      <c r="B56" s="193"/>
      <c r="C56" s="193"/>
      <c r="D56" s="63">
        <v>0</v>
      </c>
    </row>
    <row r="57" spans="1:4" x14ac:dyDescent="0.25">
      <c r="A57" s="198" t="s">
        <v>112</v>
      </c>
      <c r="B57" s="199"/>
      <c r="C57" s="199"/>
      <c r="D57" s="200">
        <v>205515</v>
      </c>
    </row>
    <row r="58" spans="1:4" x14ac:dyDescent="0.25">
      <c r="A58" s="390" t="s">
        <v>60</v>
      </c>
      <c r="B58" s="201"/>
      <c r="C58" s="202" t="s">
        <v>61</v>
      </c>
      <c r="D58" s="203">
        <v>135515</v>
      </c>
    </row>
    <row r="59" spans="1:4" x14ac:dyDescent="0.25">
      <c r="A59" s="391"/>
      <c r="B59" s="201"/>
      <c r="C59" s="202" t="s">
        <v>62</v>
      </c>
      <c r="D59" s="203">
        <v>70000</v>
      </c>
    </row>
    <row r="61" spans="1:4" ht="15.75" thickBot="1" x14ac:dyDescent="0.3">
      <c r="C61" s="196" t="s">
        <v>85</v>
      </c>
      <c r="D61" s="110"/>
    </row>
    <row r="62" spans="1:4" ht="16.5" thickTop="1" thickBot="1" x14ac:dyDescent="0.3">
      <c r="C62" s="112" t="s">
        <v>86</v>
      </c>
    </row>
    <row r="63" spans="1:4" ht="16.5" thickTop="1" thickBot="1" x14ac:dyDescent="0.3">
      <c r="C63" s="113" t="s">
        <v>90</v>
      </c>
    </row>
    <row r="64" spans="1:4" ht="15.75" thickBot="1" x14ac:dyDescent="0.3">
      <c r="C64" s="116" t="s">
        <v>91</v>
      </c>
    </row>
    <row r="65" spans="3:3" ht="15.75" thickBot="1" x14ac:dyDescent="0.3">
      <c r="C65" s="119">
        <v>2994</v>
      </c>
    </row>
  </sheetData>
  <mergeCells count="15">
    <mergeCell ref="A43:A46"/>
    <mergeCell ref="D45:D46"/>
    <mergeCell ref="A58:A59"/>
    <mergeCell ref="A12:A15"/>
    <mergeCell ref="A16:A27"/>
    <mergeCell ref="D21:D22"/>
    <mergeCell ref="D24:D25"/>
    <mergeCell ref="A28:A31"/>
    <mergeCell ref="A34:A42"/>
    <mergeCell ref="A3:C3"/>
    <mergeCell ref="A5:A7"/>
    <mergeCell ref="D5:D7"/>
    <mergeCell ref="B6:B7"/>
    <mergeCell ref="D8:D11"/>
    <mergeCell ref="A9:A1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43" workbookViewId="0">
      <selection sqref="A1:K61"/>
    </sheetView>
  </sheetViews>
  <sheetFormatPr defaultRowHeight="15" x14ac:dyDescent="0.25"/>
  <cols>
    <col min="1" max="1" width="20.85546875" bestFit="1" customWidth="1"/>
    <col min="2" max="2" width="9" bestFit="1" customWidth="1"/>
    <col min="3" max="3" width="24.42578125" bestFit="1" customWidth="1"/>
    <col min="4" max="4" width="18.7109375" customWidth="1"/>
    <col min="5" max="5" width="15.85546875" customWidth="1"/>
    <col min="6" max="6" width="17" customWidth="1"/>
    <col min="7" max="7" width="19.7109375" customWidth="1"/>
    <col min="8" max="9" width="18.85546875" customWidth="1"/>
    <col min="10" max="10" width="18.28515625" customWidth="1"/>
    <col min="11" max="11" width="14.7109375" bestFit="1" customWidth="1"/>
  </cols>
  <sheetData>
    <row r="1" spans="1:11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0"/>
    </row>
    <row r="2" spans="1:11" x14ac:dyDescent="0.25">
      <c r="A2" s="348" t="s">
        <v>79</v>
      </c>
      <c r="B2" s="348"/>
      <c r="C2" s="348"/>
      <c r="D2" s="215"/>
      <c r="E2" s="215"/>
      <c r="F2" s="215"/>
      <c r="G2" s="215"/>
      <c r="H2" s="215"/>
      <c r="I2" s="215"/>
      <c r="J2" s="215"/>
      <c r="K2" s="194"/>
    </row>
    <row r="3" spans="1:11" x14ac:dyDescent="0.25">
      <c r="A3" s="2" t="s">
        <v>114</v>
      </c>
      <c r="B3" s="45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117</v>
      </c>
      <c r="H3" s="1" t="s">
        <v>7</v>
      </c>
      <c r="I3" s="1" t="s">
        <v>8</v>
      </c>
      <c r="J3" s="228" t="s">
        <v>118</v>
      </c>
      <c r="K3" s="23">
        <v>2018</v>
      </c>
    </row>
    <row r="4" spans="1:11" x14ac:dyDescent="0.25">
      <c r="A4" s="421" t="s">
        <v>15</v>
      </c>
      <c r="B4" s="94">
        <v>33901414</v>
      </c>
      <c r="C4" s="95" t="s">
        <v>16</v>
      </c>
      <c r="D4" s="423">
        <v>1583.33</v>
      </c>
      <c r="E4" s="423">
        <v>1584.33</v>
      </c>
      <c r="F4" s="423">
        <v>1585.33</v>
      </c>
      <c r="G4" s="423">
        <v>1586.33</v>
      </c>
      <c r="H4" s="423">
        <v>1587.33</v>
      </c>
      <c r="I4" s="423">
        <v>1588.33</v>
      </c>
      <c r="J4" s="426">
        <f>SUM(D4:I6)</f>
        <v>9514.98</v>
      </c>
      <c r="K4" s="357">
        <v>19000</v>
      </c>
    </row>
    <row r="5" spans="1:11" ht="25.5" x14ac:dyDescent="0.25">
      <c r="A5" s="422"/>
      <c r="B5" s="398">
        <v>33903301</v>
      </c>
      <c r="C5" s="96" t="s">
        <v>73</v>
      </c>
      <c r="D5" s="424"/>
      <c r="E5" s="424"/>
      <c r="F5" s="424"/>
      <c r="G5" s="424"/>
      <c r="H5" s="424"/>
      <c r="I5" s="424"/>
      <c r="J5" s="427"/>
      <c r="K5" s="358"/>
    </row>
    <row r="6" spans="1:11" ht="25.5" x14ac:dyDescent="0.25">
      <c r="A6" s="422"/>
      <c r="B6" s="399"/>
      <c r="C6" s="96" t="s">
        <v>74</v>
      </c>
      <c r="D6" s="425"/>
      <c r="E6" s="425"/>
      <c r="F6" s="425"/>
      <c r="G6" s="425"/>
      <c r="H6" s="425"/>
      <c r="I6" s="425"/>
      <c r="J6" s="428"/>
      <c r="K6" s="359"/>
    </row>
    <row r="7" spans="1:11" x14ac:dyDescent="0.25">
      <c r="A7" s="97"/>
      <c r="B7" s="98">
        <v>33903204</v>
      </c>
      <c r="C7" s="99" t="s">
        <v>17</v>
      </c>
      <c r="D7" s="219"/>
      <c r="E7" s="219"/>
      <c r="F7" s="219"/>
      <c r="G7" s="219"/>
      <c r="H7" s="219"/>
      <c r="I7" s="219"/>
      <c r="J7" s="429" t="s">
        <v>116</v>
      </c>
      <c r="K7" s="372">
        <v>10000</v>
      </c>
    </row>
    <row r="8" spans="1:11" x14ac:dyDescent="0.25">
      <c r="A8" s="405" t="s">
        <v>18</v>
      </c>
      <c r="B8" s="98">
        <v>33903023</v>
      </c>
      <c r="C8" s="99" t="s">
        <v>19</v>
      </c>
      <c r="D8" s="220"/>
      <c r="E8" s="220"/>
      <c r="F8" s="220"/>
      <c r="G8" s="220"/>
      <c r="H8" s="220"/>
      <c r="I8" s="220"/>
      <c r="J8" s="430"/>
      <c r="K8" s="373"/>
    </row>
    <row r="9" spans="1:11" x14ac:dyDescent="0.25">
      <c r="A9" s="405"/>
      <c r="B9" s="98">
        <v>33903041</v>
      </c>
      <c r="C9" s="99" t="s">
        <v>20</v>
      </c>
      <c r="D9" s="220"/>
      <c r="E9" s="220"/>
      <c r="F9" s="220"/>
      <c r="G9" s="220"/>
      <c r="H9" s="220"/>
      <c r="I9" s="220"/>
      <c r="J9" s="430"/>
      <c r="K9" s="373"/>
    </row>
    <row r="10" spans="1:11" ht="89.25" x14ac:dyDescent="0.25">
      <c r="A10" s="406"/>
      <c r="B10" s="100">
        <v>33903014</v>
      </c>
      <c r="C10" s="101" t="s">
        <v>75</v>
      </c>
      <c r="D10" s="221"/>
      <c r="E10" s="221"/>
      <c r="F10" s="221"/>
      <c r="G10" s="221"/>
      <c r="H10" s="221"/>
      <c r="I10" s="221"/>
      <c r="J10" s="431"/>
      <c r="K10" s="374"/>
    </row>
    <row r="11" spans="1:11" ht="38.25" x14ac:dyDescent="0.25">
      <c r="A11" s="407" t="s">
        <v>21</v>
      </c>
      <c r="B11" s="89">
        <v>33903963</v>
      </c>
      <c r="C11" s="102" t="s">
        <v>76</v>
      </c>
      <c r="D11" s="102"/>
      <c r="E11" s="102"/>
      <c r="F11" s="102"/>
      <c r="G11" s="102"/>
      <c r="H11" s="102"/>
      <c r="I11" s="102"/>
      <c r="J11" s="231"/>
      <c r="K11" s="92">
        <v>2000</v>
      </c>
    </row>
    <row r="12" spans="1:11" ht="25.5" x14ac:dyDescent="0.25">
      <c r="A12" s="408"/>
      <c r="B12" s="89">
        <v>33903900</v>
      </c>
      <c r="C12" s="90" t="s">
        <v>71</v>
      </c>
      <c r="D12" s="90"/>
      <c r="E12" s="90"/>
      <c r="F12" s="90"/>
      <c r="G12" s="90"/>
      <c r="H12" s="90"/>
      <c r="I12" s="90"/>
      <c r="J12" s="232"/>
      <c r="K12" s="92"/>
    </row>
    <row r="13" spans="1:11" ht="25.5" x14ac:dyDescent="0.25">
      <c r="A13" s="408"/>
      <c r="B13" s="89">
        <v>33903900</v>
      </c>
      <c r="C13" s="103" t="s">
        <v>77</v>
      </c>
      <c r="D13" s="103"/>
      <c r="E13" s="103"/>
      <c r="F13" s="103"/>
      <c r="G13" s="103"/>
      <c r="H13" s="103"/>
      <c r="I13" s="103"/>
      <c r="J13" s="233"/>
      <c r="K13" s="92">
        <v>5000</v>
      </c>
    </row>
    <row r="14" spans="1:11" x14ac:dyDescent="0.25">
      <c r="A14" s="409"/>
      <c r="B14" s="89">
        <v>33903900</v>
      </c>
      <c r="C14" s="90" t="s">
        <v>22</v>
      </c>
      <c r="D14" s="90"/>
      <c r="E14" s="90"/>
      <c r="F14" s="90"/>
      <c r="G14" s="90"/>
      <c r="H14" s="90"/>
      <c r="I14" s="90"/>
      <c r="J14" s="232"/>
      <c r="K14" s="92"/>
    </row>
    <row r="15" spans="1:11" ht="38.25" x14ac:dyDescent="0.25">
      <c r="A15" s="410" t="s">
        <v>23</v>
      </c>
      <c r="B15" s="46">
        <v>33903016</v>
      </c>
      <c r="C15" s="5" t="s">
        <v>65</v>
      </c>
      <c r="D15" s="5"/>
      <c r="E15" s="5"/>
      <c r="F15" s="5"/>
      <c r="G15" s="5"/>
      <c r="H15" s="5"/>
      <c r="I15" s="5"/>
      <c r="J15" s="231"/>
      <c r="K15" s="24">
        <v>17000</v>
      </c>
    </row>
    <row r="16" spans="1:11" ht="25.5" x14ac:dyDescent="0.25">
      <c r="A16" s="411"/>
      <c r="B16" s="46">
        <v>33903021</v>
      </c>
      <c r="C16" s="12" t="s">
        <v>70</v>
      </c>
      <c r="D16" s="12"/>
      <c r="E16" s="12"/>
      <c r="F16" s="12"/>
      <c r="G16" s="12"/>
      <c r="H16" s="12"/>
      <c r="I16" s="12"/>
      <c r="J16" s="232"/>
      <c r="K16" s="24"/>
    </row>
    <row r="17" spans="1:11" x14ac:dyDescent="0.25">
      <c r="A17" s="411"/>
      <c r="B17" s="46">
        <v>33903000</v>
      </c>
      <c r="C17" s="5" t="s">
        <v>24</v>
      </c>
      <c r="D17" s="5"/>
      <c r="E17" s="5"/>
      <c r="F17" s="5"/>
      <c r="G17" s="5"/>
      <c r="H17" s="5"/>
      <c r="I17" s="5"/>
      <c r="J17" s="231"/>
      <c r="K17" s="24">
        <v>7000</v>
      </c>
    </row>
    <row r="18" spans="1:11" ht="38.25" x14ac:dyDescent="0.25">
      <c r="A18" s="411"/>
      <c r="B18" s="46">
        <v>33903017</v>
      </c>
      <c r="C18" s="12" t="s">
        <v>25</v>
      </c>
      <c r="D18" s="12"/>
      <c r="E18" s="12"/>
      <c r="F18" s="239">
        <v>7500</v>
      </c>
      <c r="G18" s="239">
        <v>9000</v>
      </c>
      <c r="H18" s="12"/>
      <c r="I18" s="12"/>
      <c r="J18" s="240">
        <v>16500</v>
      </c>
      <c r="K18" s="24">
        <v>17000</v>
      </c>
    </row>
    <row r="19" spans="1:11" ht="63.75" x14ac:dyDescent="0.25">
      <c r="A19" s="411"/>
      <c r="B19" s="46">
        <v>33903028</v>
      </c>
      <c r="C19" s="5" t="s">
        <v>26</v>
      </c>
      <c r="D19" s="5"/>
      <c r="E19" s="5"/>
      <c r="F19" s="5"/>
      <c r="G19" s="5"/>
      <c r="H19" s="5"/>
      <c r="I19" s="5"/>
      <c r="J19" s="231"/>
      <c r="K19" s="392">
        <v>5000</v>
      </c>
    </row>
    <row r="20" spans="1:11" ht="25.5" x14ac:dyDescent="0.25">
      <c r="A20" s="411"/>
      <c r="B20" s="46">
        <v>33903025</v>
      </c>
      <c r="C20" s="12" t="s">
        <v>27</v>
      </c>
      <c r="D20" s="222"/>
      <c r="E20" s="222"/>
      <c r="F20" s="222"/>
      <c r="G20" s="222"/>
      <c r="H20" s="222"/>
      <c r="I20" s="222"/>
      <c r="J20" s="229"/>
      <c r="K20" s="432"/>
    </row>
    <row r="21" spans="1:11" ht="25.5" x14ac:dyDescent="0.25">
      <c r="A21" s="411"/>
      <c r="B21" s="46">
        <v>33903024</v>
      </c>
      <c r="C21" s="12" t="s">
        <v>28</v>
      </c>
      <c r="D21" s="223"/>
      <c r="E21" s="223"/>
      <c r="F21" s="223"/>
      <c r="G21" s="223"/>
      <c r="H21" s="223"/>
      <c r="I21" s="223"/>
      <c r="J21" s="234"/>
      <c r="K21" s="432"/>
    </row>
    <row r="22" spans="1:11" ht="51" x14ac:dyDescent="0.25">
      <c r="A22" s="411"/>
      <c r="B22" s="46">
        <v>33903031</v>
      </c>
      <c r="C22" s="5" t="s">
        <v>31</v>
      </c>
      <c r="D22" s="5"/>
      <c r="E22" s="5"/>
      <c r="F22" s="5"/>
      <c r="G22" s="5"/>
      <c r="H22" s="5"/>
      <c r="I22" s="5"/>
      <c r="J22" s="231"/>
      <c r="K22" s="432"/>
    </row>
    <row r="23" spans="1:11" ht="25.5" x14ac:dyDescent="0.25">
      <c r="A23" s="411"/>
      <c r="B23" s="46">
        <v>33903026</v>
      </c>
      <c r="C23" s="12" t="s">
        <v>32</v>
      </c>
      <c r="D23" s="222"/>
      <c r="E23" s="222"/>
      <c r="F23" s="222"/>
      <c r="G23" s="222"/>
      <c r="H23" s="222"/>
      <c r="I23" s="222"/>
      <c r="J23" s="229"/>
      <c r="K23" s="432"/>
    </row>
    <row r="24" spans="1:11" ht="25.5" x14ac:dyDescent="0.25">
      <c r="A24" s="411"/>
      <c r="B24" s="46">
        <v>33903042</v>
      </c>
      <c r="C24" s="5" t="s">
        <v>33</v>
      </c>
      <c r="D24" s="224"/>
      <c r="E24" s="224"/>
      <c r="F24" s="224"/>
      <c r="G24" s="224"/>
      <c r="H24" s="224"/>
      <c r="I24" s="224"/>
      <c r="J24" s="230"/>
      <c r="K24" s="432"/>
    </row>
    <row r="25" spans="1:11" ht="25.5" x14ac:dyDescent="0.25">
      <c r="A25" s="411"/>
      <c r="B25" s="46">
        <v>3390309</v>
      </c>
      <c r="C25" s="12" t="s">
        <v>29</v>
      </c>
      <c r="D25" s="12"/>
      <c r="E25" s="12"/>
      <c r="F25" s="12"/>
      <c r="G25" s="12"/>
      <c r="H25" s="12"/>
      <c r="I25" s="12"/>
      <c r="J25" s="232"/>
      <c r="K25" s="393"/>
    </row>
    <row r="26" spans="1:11" ht="25.5" x14ac:dyDescent="0.25">
      <c r="A26" s="412"/>
      <c r="B26" s="46">
        <v>33903035</v>
      </c>
      <c r="C26" s="12" t="s">
        <v>30</v>
      </c>
      <c r="D26" s="12"/>
      <c r="E26" s="12"/>
      <c r="F26" s="12"/>
      <c r="G26" s="12"/>
      <c r="H26" s="12"/>
      <c r="I26" s="12"/>
      <c r="J26" s="232"/>
      <c r="K26" s="24">
        <v>6000</v>
      </c>
    </row>
    <row r="27" spans="1:11" ht="63.75" x14ac:dyDescent="0.25">
      <c r="A27" s="413" t="s">
        <v>34</v>
      </c>
      <c r="B27" s="47">
        <v>33903701</v>
      </c>
      <c r="C27" s="3" t="s">
        <v>81</v>
      </c>
      <c r="D27" s="242">
        <v>3100</v>
      </c>
      <c r="E27" s="242">
        <v>3100</v>
      </c>
      <c r="F27" s="242">
        <v>3100</v>
      </c>
      <c r="G27" s="242">
        <v>3100</v>
      </c>
      <c r="H27" s="242">
        <v>3100</v>
      </c>
      <c r="I27" s="242">
        <v>3100</v>
      </c>
      <c r="J27" s="241">
        <f>SUM(D27:I27)</f>
        <v>18600</v>
      </c>
      <c r="K27" s="25">
        <v>37200</v>
      </c>
    </row>
    <row r="28" spans="1:11" ht="38.25" x14ac:dyDescent="0.25">
      <c r="A28" s="414"/>
      <c r="B28" s="48">
        <v>33903702</v>
      </c>
      <c r="C28" s="4" t="s">
        <v>82</v>
      </c>
      <c r="D28" s="243">
        <v>15800</v>
      </c>
      <c r="E28" s="243">
        <v>15800</v>
      </c>
      <c r="F28" s="243">
        <v>15800</v>
      </c>
      <c r="G28" s="243">
        <v>15800</v>
      </c>
      <c r="H28" s="243">
        <v>15800</v>
      </c>
      <c r="I28" s="243">
        <v>15800</v>
      </c>
      <c r="J28" s="244">
        <f>SUM(D28:I28)</f>
        <v>94800</v>
      </c>
      <c r="K28" s="25">
        <v>189600</v>
      </c>
    </row>
    <row r="29" spans="1:11" ht="38.25" x14ac:dyDescent="0.25">
      <c r="A29" s="414"/>
      <c r="B29" s="48">
        <v>33903704</v>
      </c>
      <c r="C29" s="4" t="s">
        <v>83</v>
      </c>
      <c r="D29" s="4"/>
      <c r="E29" s="4"/>
      <c r="F29" s="4"/>
      <c r="G29" s="4"/>
      <c r="H29" s="4"/>
      <c r="I29" s="4"/>
      <c r="J29" s="232"/>
      <c r="K29" s="25">
        <v>0</v>
      </c>
    </row>
    <row r="30" spans="1:11" ht="38.25" x14ac:dyDescent="0.25">
      <c r="A30" s="414"/>
      <c r="B30" s="48">
        <v>33903703</v>
      </c>
      <c r="C30" s="4" t="s">
        <v>84</v>
      </c>
      <c r="D30" s="243">
        <v>21000</v>
      </c>
      <c r="E30" s="243">
        <v>21000</v>
      </c>
      <c r="F30" s="243">
        <v>21000</v>
      </c>
      <c r="G30" s="243">
        <v>21000</v>
      </c>
      <c r="H30" s="243">
        <v>21000</v>
      </c>
      <c r="I30" s="243">
        <v>21000</v>
      </c>
      <c r="J30" s="244">
        <f>SUM(D30:I30)</f>
        <v>126000</v>
      </c>
      <c r="K30" s="25">
        <v>252000</v>
      </c>
    </row>
    <row r="31" spans="1:11" x14ac:dyDescent="0.25">
      <c r="A31" s="195"/>
      <c r="B31" s="48"/>
      <c r="C31" s="4" t="s">
        <v>67</v>
      </c>
      <c r="D31" s="4"/>
      <c r="E31" s="4"/>
      <c r="F31" s="4"/>
      <c r="G31" s="4"/>
      <c r="H31" s="4"/>
      <c r="I31" s="4"/>
      <c r="J31" s="232"/>
      <c r="K31" s="25">
        <v>0</v>
      </c>
    </row>
    <row r="32" spans="1:11" x14ac:dyDescent="0.25">
      <c r="A32" s="195"/>
      <c r="B32" s="48">
        <v>33903701</v>
      </c>
      <c r="C32" s="4" t="s">
        <v>66</v>
      </c>
      <c r="D32" s="4"/>
      <c r="E32" s="4"/>
      <c r="F32" s="4"/>
      <c r="G32" s="4"/>
      <c r="H32" s="4"/>
      <c r="I32" s="4"/>
      <c r="J32" s="232"/>
      <c r="K32" s="25">
        <v>0</v>
      </c>
    </row>
    <row r="33" spans="1:11" ht="89.25" x14ac:dyDescent="0.25">
      <c r="A33" s="400" t="s">
        <v>37</v>
      </c>
      <c r="B33" s="49">
        <v>33903916</v>
      </c>
      <c r="C33" s="14" t="s">
        <v>38</v>
      </c>
      <c r="D33" s="14"/>
      <c r="E33" s="14"/>
      <c r="F33" s="14"/>
      <c r="G33" s="14"/>
      <c r="H33" s="14"/>
      <c r="I33" s="14"/>
      <c r="J33" s="231"/>
      <c r="K33" s="26">
        <v>8000</v>
      </c>
    </row>
    <row r="34" spans="1:11" ht="25.5" x14ac:dyDescent="0.25">
      <c r="A34" s="401"/>
      <c r="B34" s="49">
        <v>33903916</v>
      </c>
      <c r="C34" s="16" t="s">
        <v>80</v>
      </c>
      <c r="D34" s="16"/>
      <c r="E34" s="16"/>
      <c r="F34" s="16"/>
      <c r="G34" s="16"/>
      <c r="H34" s="16"/>
      <c r="I34" s="16"/>
      <c r="J34" s="232"/>
      <c r="K34" s="26">
        <v>8000</v>
      </c>
    </row>
    <row r="35" spans="1:11" x14ac:dyDescent="0.25">
      <c r="A35" s="401"/>
      <c r="B35" s="49">
        <v>33903943</v>
      </c>
      <c r="C35" s="16" t="s">
        <v>39</v>
      </c>
      <c r="D35" s="245">
        <v>15000</v>
      </c>
      <c r="E35" s="245">
        <v>15000</v>
      </c>
      <c r="F35" s="245">
        <v>15000</v>
      </c>
      <c r="G35" s="245">
        <v>15000</v>
      </c>
      <c r="H35" s="245">
        <v>15000</v>
      </c>
      <c r="I35" s="245">
        <v>15000</v>
      </c>
      <c r="J35" s="246">
        <f>SUM(D35:I35)</f>
        <v>90000</v>
      </c>
      <c r="K35" s="69">
        <v>180000</v>
      </c>
    </row>
    <row r="36" spans="1:11" x14ac:dyDescent="0.25">
      <c r="A36" s="401"/>
      <c r="B36" s="49"/>
      <c r="C36" s="16" t="s">
        <v>40</v>
      </c>
      <c r="D36" s="16"/>
      <c r="E36" s="16"/>
      <c r="F36" s="16"/>
      <c r="G36" s="16"/>
      <c r="H36" s="16"/>
      <c r="I36" s="16"/>
      <c r="J36" s="232"/>
      <c r="K36" s="27">
        <v>5000</v>
      </c>
    </row>
    <row r="37" spans="1:11" x14ac:dyDescent="0.25">
      <c r="A37" s="401"/>
      <c r="B37" s="49"/>
      <c r="C37" s="16" t="s">
        <v>41</v>
      </c>
      <c r="D37" s="247">
        <v>140</v>
      </c>
      <c r="E37" s="247">
        <v>140</v>
      </c>
      <c r="F37" s="247">
        <v>140</v>
      </c>
      <c r="G37" s="247">
        <v>140</v>
      </c>
      <c r="H37" s="247">
        <v>140</v>
      </c>
      <c r="I37" s="247">
        <v>140</v>
      </c>
      <c r="J37" s="244">
        <f>SUM(D37:I37)</f>
        <v>840</v>
      </c>
      <c r="K37" s="27">
        <v>1680</v>
      </c>
    </row>
    <row r="38" spans="1:11" x14ac:dyDescent="0.25">
      <c r="A38" s="401"/>
      <c r="B38" s="49">
        <v>33903944</v>
      </c>
      <c r="C38" s="16" t="s">
        <v>42</v>
      </c>
      <c r="D38" s="247">
        <v>4500</v>
      </c>
      <c r="E38" s="247">
        <v>4500</v>
      </c>
      <c r="F38" s="247">
        <v>4500</v>
      </c>
      <c r="G38" s="247">
        <v>4500</v>
      </c>
      <c r="H38" s="247">
        <v>4500</v>
      </c>
      <c r="I38" s="247">
        <v>4500</v>
      </c>
      <c r="J38" s="244">
        <f>SUM(D38:I38)</f>
        <v>27000</v>
      </c>
      <c r="K38" s="27">
        <v>54000</v>
      </c>
    </row>
    <row r="39" spans="1:11" ht="38.25" x14ac:dyDescent="0.25">
      <c r="A39" s="401"/>
      <c r="B39" s="49">
        <v>33903947</v>
      </c>
      <c r="C39" s="16" t="s">
        <v>43</v>
      </c>
      <c r="D39" s="16"/>
      <c r="E39" s="16"/>
      <c r="F39" s="16"/>
      <c r="G39" s="16"/>
      <c r="H39" s="16"/>
      <c r="I39" s="16"/>
      <c r="J39" s="253">
        <v>1000</v>
      </c>
      <c r="K39" s="27">
        <v>2000</v>
      </c>
    </row>
    <row r="40" spans="1:11" x14ac:dyDescent="0.25">
      <c r="A40" s="401"/>
      <c r="B40" s="49"/>
      <c r="C40" s="16" t="s">
        <v>44</v>
      </c>
      <c r="D40" s="16"/>
      <c r="E40" s="16"/>
      <c r="F40" s="16"/>
      <c r="G40" s="16"/>
      <c r="H40" s="16"/>
      <c r="I40" s="16"/>
      <c r="J40" s="232"/>
      <c r="K40" s="27">
        <v>6000</v>
      </c>
    </row>
    <row r="41" spans="1:11" ht="51" x14ac:dyDescent="0.25">
      <c r="A41" s="401"/>
      <c r="B41" s="49">
        <v>33903625</v>
      </c>
      <c r="C41" s="14" t="s">
        <v>45</v>
      </c>
      <c r="D41" s="14"/>
      <c r="E41" s="14"/>
      <c r="F41" s="14"/>
      <c r="G41" s="14"/>
      <c r="H41" s="14"/>
      <c r="I41" s="14"/>
      <c r="J41" s="231"/>
      <c r="K41" s="27">
        <v>3000</v>
      </c>
    </row>
    <row r="42" spans="1:11" ht="63.75" x14ac:dyDescent="0.25">
      <c r="A42" s="402" t="s">
        <v>46</v>
      </c>
      <c r="B42" s="50">
        <v>33903919</v>
      </c>
      <c r="C42" s="7" t="s">
        <v>47</v>
      </c>
      <c r="D42" s="7"/>
      <c r="E42" s="7"/>
      <c r="F42" s="7"/>
      <c r="G42" s="7"/>
      <c r="H42" s="7"/>
      <c r="I42" s="7"/>
      <c r="J42" s="253">
        <v>1000</v>
      </c>
      <c r="K42" s="28">
        <v>5000</v>
      </c>
    </row>
    <row r="43" spans="1:11" ht="51" x14ac:dyDescent="0.25">
      <c r="A43" s="403"/>
      <c r="B43" s="50">
        <v>33903001</v>
      </c>
      <c r="C43" s="7" t="s">
        <v>63</v>
      </c>
      <c r="D43" s="7"/>
      <c r="E43" s="7"/>
      <c r="F43" s="7"/>
      <c r="G43" s="7"/>
      <c r="H43" s="7"/>
      <c r="I43" s="7"/>
      <c r="J43" s="231"/>
      <c r="K43" s="28">
        <v>5000</v>
      </c>
    </row>
    <row r="44" spans="1:11" x14ac:dyDescent="0.25">
      <c r="A44" s="403"/>
      <c r="B44" s="50"/>
      <c r="C44" s="9" t="s">
        <v>48</v>
      </c>
      <c r="D44" s="225"/>
      <c r="E44" s="225"/>
      <c r="F44" s="225"/>
      <c r="G44" s="225"/>
      <c r="H44" s="225"/>
      <c r="I44" s="225"/>
      <c r="J44" s="229"/>
      <c r="K44" s="383">
        <v>3000</v>
      </c>
    </row>
    <row r="45" spans="1:11" ht="38.25" x14ac:dyDescent="0.25">
      <c r="A45" s="404"/>
      <c r="B45" s="50">
        <v>33903969</v>
      </c>
      <c r="C45" s="7" t="s">
        <v>49</v>
      </c>
      <c r="D45" s="226"/>
      <c r="E45" s="226"/>
      <c r="F45" s="226"/>
      <c r="G45" s="226"/>
      <c r="H45" s="226"/>
      <c r="I45" s="226"/>
      <c r="J45" s="230"/>
      <c r="K45" s="384"/>
    </row>
    <row r="46" spans="1:11" ht="38.25" x14ac:dyDescent="0.25">
      <c r="A46" s="208" t="s">
        <v>113</v>
      </c>
      <c r="B46" s="209">
        <v>33913990</v>
      </c>
      <c r="C46" s="210" t="s">
        <v>51</v>
      </c>
      <c r="D46" s="248">
        <v>1500</v>
      </c>
      <c r="E46" s="248">
        <v>1000</v>
      </c>
      <c r="F46" s="248">
        <v>1000</v>
      </c>
      <c r="G46" s="248">
        <v>1000</v>
      </c>
      <c r="H46" s="248">
        <v>1000</v>
      </c>
      <c r="I46" s="248">
        <v>1000</v>
      </c>
      <c r="J46" s="244">
        <f>SUM(D46:I46)</f>
        <v>6500</v>
      </c>
      <c r="K46" s="77">
        <v>13000</v>
      </c>
    </row>
    <row r="47" spans="1:11" x14ac:dyDescent="0.25">
      <c r="A47" s="208" t="s">
        <v>52</v>
      </c>
      <c r="B47" s="209"/>
      <c r="C47" s="210" t="s">
        <v>72</v>
      </c>
      <c r="D47" s="210"/>
      <c r="E47" s="210"/>
      <c r="F47" s="210"/>
      <c r="G47" s="210"/>
      <c r="H47" s="210"/>
      <c r="I47" s="210"/>
      <c r="J47" s="232"/>
      <c r="K47" s="77">
        <v>6000</v>
      </c>
    </row>
    <row r="48" spans="1:11" x14ac:dyDescent="0.25">
      <c r="A48" s="208" t="s">
        <v>52</v>
      </c>
      <c r="B48" s="209">
        <v>3390000</v>
      </c>
      <c r="C48" s="210" t="s">
        <v>64</v>
      </c>
      <c r="D48" s="210"/>
      <c r="E48" s="210"/>
      <c r="F48" s="210"/>
      <c r="G48" s="210"/>
      <c r="H48" s="210"/>
      <c r="I48" s="210"/>
      <c r="J48" s="232"/>
      <c r="K48" s="77"/>
    </row>
    <row r="49" spans="1:11" x14ac:dyDescent="0.25">
      <c r="A49" s="211" t="s">
        <v>52</v>
      </c>
      <c r="B49" s="212">
        <v>33903900</v>
      </c>
      <c r="C49" s="213" t="s">
        <v>53</v>
      </c>
      <c r="D49" s="213"/>
      <c r="E49" s="213"/>
      <c r="F49" s="213"/>
      <c r="G49" s="213"/>
      <c r="H49" s="213"/>
      <c r="I49" s="213"/>
      <c r="J49" s="235"/>
      <c r="K49" s="214"/>
    </row>
    <row r="50" spans="1:11" x14ac:dyDescent="0.25">
      <c r="A50" s="208" t="s">
        <v>52</v>
      </c>
      <c r="B50" s="209"/>
      <c r="C50" s="210" t="s">
        <v>111</v>
      </c>
      <c r="D50" s="210"/>
      <c r="E50" s="210"/>
      <c r="F50" s="210"/>
      <c r="G50" s="210"/>
      <c r="H50" s="210"/>
      <c r="I50" s="210"/>
      <c r="J50" s="232"/>
      <c r="K50" s="77">
        <v>6500</v>
      </c>
    </row>
    <row r="51" spans="1:11" x14ac:dyDescent="0.25">
      <c r="A51" s="208" t="s">
        <v>52</v>
      </c>
      <c r="B51" s="209"/>
      <c r="C51" s="210" t="s">
        <v>119</v>
      </c>
      <c r="D51" s="210"/>
      <c r="E51" s="210"/>
      <c r="F51" s="210"/>
      <c r="G51" s="210"/>
      <c r="H51" s="210"/>
      <c r="I51" s="210"/>
      <c r="J51" s="232"/>
      <c r="K51" s="77">
        <v>6913.11</v>
      </c>
    </row>
    <row r="52" spans="1:11" x14ac:dyDescent="0.25">
      <c r="A52" s="211" t="s">
        <v>52</v>
      </c>
      <c r="B52" s="212"/>
      <c r="C52" s="213" t="s">
        <v>55</v>
      </c>
      <c r="D52" s="213"/>
      <c r="E52" s="213"/>
      <c r="F52" s="213"/>
      <c r="G52" s="213"/>
      <c r="H52" s="213"/>
      <c r="I52" s="213"/>
      <c r="J52" s="235"/>
      <c r="K52" s="214">
        <v>3000</v>
      </c>
    </row>
    <row r="53" spans="1:11" x14ac:dyDescent="0.25">
      <c r="A53" s="208" t="s">
        <v>52</v>
      </c>
      <c r="B53" s="209"/>
      <c r="C53" s="210" t="s">
        <v>56</v>
      </c>
      <c r="D53" s="210"/>
      <c r="E53" s="210"/>
      <c r="F53" s="210"/>
      <c r="G53" s="210"/>
      <c r="H53" s="210"/>
      <c r="I53" s="210"/>
      <c r="J53" s="232"/>
      <c r="K53" s="77">
        <v>200</v>
      </c>
    </row>
    <row r="54" spans="1:11" x14ac:dyDescent="0.25">
      <c r="A54" s="208"/>
      <c r="B54" s="209"/>
      <c r="C54" s="210" t="s">
        <v>120</v>
      </c>
      <c r="D54" s="210"/>
      <c r="E54" s="210"/>
      <c r="F54" s="210"/>
      <c r="G54" s="210"/>
      <c r="H54" s="210"/>
      <c r="I54" s="210"/>
      <c r="J54" s="232"/>
      <c r="K54" s="77">
        <v>3000</v>
      </c>
    </row>
    <row r="55" spans="1:11" x14ac:dyDescent="0.25">
      <c r="A55" s="208" t="s">
        <v>52</v>
      </c>
      <c r="B55" s="209"/>
      <c r="C55" s="210" t="s">
        <v>78</v>
      </c>
      <c r="D55" s="210"/>
      <c r="E55" s="210"/>
      <c r="F55" s="210"/>
      <c r="G55" s="210"/>
      <c r="H55" s="210"/>
      <c r="I55" s="210"/>
      <c r="J55" s="232"/>
      <c r="K55" s="77">
        <v>5500</v>
      </c>
    </row>
    <row r="56" spans="1:11" x14ac:dyDescent="0.25">
      <c r="A56" s="204" t="s">
        <v>57</v>
      </c>
      <c r="B56" s="205"/>
      <c r="C56" s="206"/>
      <c r="D56" s="227"/>
      <c r="E56" s="227"/>
      <c r="F56" s="227"/>
      <c r="G56" s="227"/>
      <c r="H56" s="227"/>
      <c r="I56" s="227"/>
      <c r="J56" s="236"/>
      <c r="K56" s="207">
        <f>SUM(K4:K55)</f>
        <v>891593.11</v>
      </c>
    </row>
    <row r="57" spans="1:11" x14ac:dyDescent="0.25">
      <c r="A57" s="216" t="s">
        <v>115</v>
      </c>
      <c r="B57" s="217"/>
      <c r="C57" s="217"/>
      <c r="D57" s="217"/>
      <c r="E57" s="217"/>
      <c r="F57" s="217"/>
      <c r="G57" s="217"/>
      <c r="H57" s="217"/>
      <c r="I57" s="217"/>
      <c r="J57" s="237"/>
      <c r="K57" s="218">
        <v>90000</v>
      </c>
    </row>
    <row r="58" spans="1:11" x14ac:dyDescent="0.25">
      <c r="A58" s="250" t="s">
        <v>59</v>
      </c>
      <c r="B58" s="251"/>
      <c r="C58" s="251"/>
      <c r="D58" s="251"/>
      <c r="E58" s="251"/>
      <c r="F58" s="251"/>
      <c r="G58" s="251"/>
      <c r="H58" s="251"/>
      <c r="I58" s="251"/>
      <c r="J58" s="237"/>
      <c r="K58" s="252">
        <f>SUM(K56:K57)</f>
        <v>981593.11</v>
      </c>
    </row>
    <row r="59" spans="1:11" x14ac:dyDescent="0.25">
      <c r="A59" s="198" t="s">
        <v>112</v>
      </c>
      <c r="B59" s="199"/>
      <c r="C59" s="199"/>
      <c r="D59" s="199"/>
      <c r="E59" s="199"/>
      <c r="F59" s="199"/>
      <c r="G59" s="199"/>
      <c r="H59" s="199"/>
      <c r="I59" s="199"/>
      <c r="J59" s="237"/>
      <c r="K59" s="200">
        <v>205515</v>
      </c>
    </row>
    <row r="60" spans="1:11" x14ac:dyDescent="0.25">
      <c r="A60" s="390" t="s">
        <v>60</v>
      </c>
      <c r="B60" s="201"/>
      <c r="C60" s="202" t="s">
        <v>61</v>
      </c>
      <c r="D60" s="202"/>
      <c r="E60" s="202"/>
      <c r="F60" s="202"/>
      <c r="G60" s="202"/>
      <c r="H60" s="202"/>
      <c r="I60" s="202"/>
      <c r="J60" s="238"/>
      <c r="K60" s="203">
        <v>135515</v>
      </c>
    </row>
    <row r="61" spans="1:11" x14ac:dyDescent="0.25">
      <c r="A61" s="391"/>
      <c r="B61" s="201"/>
      <c r="C61" s="202" t="s">
        <v>62</v>
      </c>
      <c r="D61" s="202"/>
      <c r="E61" s="202"/>
      <c r="F61" s="202"/>
      <c r="G61" s="202"/>
      <c r="H61" s="202"/>
      <c r="I61" s="202"/>
      <c r="J61" s="238"/>
      <c r="K61" s="203">
        <v>70000</v>
      </c>
    </row>
    <row r="62" spans="1:11" x14ac:dyDescent="0.25">
      <c r="J62" s="249">
        <f>SUM(J4:J61)</f>
        <v>391754.98</v>
      </c>
    </row>
  </sheetData>
  <mergeCells count="22">
    <mergeCell ref="A42:A45"/>
    <mergeCell ref="K44:K45"/>
    <mergeCell ref="A60:A61"/>
    <mergeCell ref="A11:A14"/>
    <mergeCell ref="A15:A26"/>
    <mergeCell ref="A27:A30"/>
    <mergeCell ref="A33:A41"/>
    <mergeCell ref="K19:K25"/>
    <mergeCell ref="A2:C2"/>
    <mergeCell ref="A4:A6"/>
    <mergeCell ref="K4:K6"/>
    <mergeCell ref="B5:B6"/>
    <mergeCell ref="K7:K10"/>
    <mergeCell ref="A8:A10"/>
    <mergeCell ref="D4:D6"/>
    <mergeCell ref="E4:E6"/>
    <mergeCell ref="F4:F6"/>
    <mergeCell ref="G4:G6"/>
    <mergeCell ref="H4:H6"/>
    <mergeCell ref="I4:I6"/>
    <mergeCell ref="J4:J6"/>
    <mergeCell ref="J7:J10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"/>
  <sheetViews>
    <sheetView tabSelected="1" topLeftCell="A61" workbookViewId="0">
      <selection activeCell="H84" sqref="H84"/>
    </sheetView>
  </sheetViews>
  <sheetFormatPr defaultRowHeight="15" x14ac:dyDescent="0.25"/>
  <cols>
    <col min="2" max="2" width="13.85546875" customWidth="1"/>
    <col min="3" max="3" width="24.42578125" bestFit="1" customWidth="1"/>
    <col min="4" max="4" width="12.7109375" bestFit="1" customWidth="1"/>
    <col min="5" max="8" width="12" bestFit="1" customWidth="1"/>
    <col min="9" max="9" width="13.28515625" bestFit="1" customWidth="1"/>
    <col min="10" max="15" width="12" customWidth="1"/>
    <col min="16" max="16" width="14.140625" customWidth="1"/>
    <col min="17" max="17" width="15" bestFit="1" customWidth="1"/>
    <col min="18" max="18" width="14.5703125" customWidth="1"/>
  </cols>
  <sheetData>
    <row r="1" spans="1:19" x14ac:dyDescent="0.25">
      <c r="A1" s="348" t="s">
        <v>79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</row>
    <row r="2" spans="1:19" x14ac:dyDescent="0.25">
      <c r="A2" s="436"/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</row>
    <row r="3" spans="1:19" x14ac:dyDescent="0.25">
      <c r="A3" s="2" t="s">
        <v>114</v>
      </c>
      <c r="B3" s="45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117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143</v>
      </c>
      <c r="Q3" s="255" t="s">
        <v>122</v>
      </c>
      <c r="R3" s="279" t="s">
        <v>123</v>
      </c>
    </row>
    <row r="4" spans="1:19" x14ac:dyDescent="0.25">
      <c r="A4" s="421" t="s">
        <v>15</v>
      </c>
      <c r="B4" s="263">
        <v>33901414</v>
      </c>
      <c r="C4" s="264" t="s">
        <v>16</v>
      </c>
      <c r="D4" s="433">
        <v>1500</v>
      </c>
      <c r="E4" s="433">
        <v>1500</v>
      </c>
      <c r="F4" s="433">
        <v>1500</v>
      </c>
      <c r="G4" s="433">
        <v>1500</v>
      </c>
      <c r="H4" s="433">
        <v>1500</v>
      </c>
      <c r="I4" s="433">
        <v>1500</v>
      </c>
      <c r="J4" s="274"/>
      <c r="K4" s="274"/>
      <c r="L4" s="274"/>
      <c r="M4" s="274"/>
      <c r="N4" s="275"/>
      <c r="O4" s="275"/>
      <c r="P4" s="275"/>
      <c r="Q4" s="256"/>
      <c r="R4" s="437">
        <v>24000</v>
      </c>
    </row>
    <row r="5" spans="1:19" ht="25.5" x14ac:dyDescent="0.25">
      <c r="A5" s="422"/>
      <c r="B5" s="440">
        <v>33903301</v>
      </c>
      <c r="C5" s="265" t="s">
        <v>73</v>
      </c>
      <c r="D5" s="434"/>
      <c r="E5" s="434"/>
      <c r="F5" s="434"/>
      <c r="G5" s="434"/>
      <c r="H5" s="434"/>
      <c r="I5" s="434"/>
      <c r="J5" s="276">
        <v>1500</v>
      </c>
      <c r="K5" s="276">
        <v>1500</v>
      </c>
      <c r="L5" s="276">
        <v>8000</v>
      </c>
      <c r="M5" s="276">
        <v>9000</v>
      </c>
      <c r="N5" s="276">
        <v>3606.5</v>
      </c>
      <c r="O5" s="276"/>
      <c r="P5" s="276"/>
      <c r="Q5" s="325">
        <f>SUM(D4:O6)</f>
        <v>32606.5</v>
      </c>
      <c r="R5" s="438"/>
    </row>
    <row r="6" spans="1:19" ht="25.5" x14ac:dyDescent="0.25">
      <c r="A6" s="422"/>
      <c r="B6" s="441"/>
      <c r="C6" s="265" t="s">
        <v>74</v>
      </c>
      <c r="D6" s="435"/>
      <c r="E6" s="435"/>
      <c r="F6" s="435"/>
      <c r="G6" s="435"/>
      <c r="H6" s="435"/>
      <c r="I6" s="435"/>
      <c r="J6" s="277"/>
      <c r="K6" s="277"/>
      <c r="L6" s="277"/>
      <c r="M6" s="277"/>
      <c r="N6" s="278"/>
      <c r="O6" s="278"/>
      <c r="P6" s="278"/>
      <c r="Q6" s="326"/>
      <c r="R6" s="439"/>
    </row>
    <row r="7" spans="1:19" x14ac:dyDescent="0.25">
      <c r="A7" s="97"/>
      <c r="B7" s="98">
        <v>33903204</v>
      </c>
      <c r="C7" s="99" t="s">
        <v>17</v>
      </c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225"/>
      <c r="Q7" s="327"/>
      <c r="R7" s="437">
        <v>10000</v>
      </c>
    </row>
    <row r="8" spans="1:19" x14ac:dyDescent="0.25">
      <c r="A8" s="405" t="s">
        <v>18</v>
      </c>
      <c r="B8" s="98">
        <v>33903023</v>
      </c>
      <c r="C8" s="99" t="s">
        <v>19</v>
      </c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305"/>
      <c r="Q8" s="327"/>
      <c r="R8" s="438"/>
    </row>
    <row r="9" spans="1:19" ht="25.5" x14ac:dyDescent="0.25">
      <c r="A9" s="405"/>
      <c r="B9" s="98"/>
      <c r="C9" s="99" t="s">
        <v>136</v>
      </c>
      <c r="D9" s="99"/>
      <c r="E9" s="99"/>
      <c r="F9" s="99"/>
      <c r="G9" s="99"/>
      <c r="H9" s="99"/>
      <c r="I9" s="99"/>
      <c r="J9" s="99"/>
      <c r="K9" s="310">
        <v>342</v>
      </c>
      <c r="L9" s="310">
        <v>408</v>
      </c>
      <c r="M9" s="316">
        <v>3000</v>
      </c>
      <c r="N9" s="99"/>
      <c r="O9" s="99"/>
      <c r="P9" s="305"/>
      <c r="Q9" s="336">
        <f>SUM(D9:N9)</f>
        <v>3750</v>
      </c>
      <c r="R9" s="438"/>
    </row>
    <row r="10" spans="1:19" x14ac:dyDescent="0.25">
      <c r="A10" s="405"/>
      <c r="B10" s="98">
        <v>33903041</v>
      </c>
      <c r="C10" s="99" t="s">
        <v>20</v>
      </c>
      <c r="D10" s="99"/>
      <c r="E10" s="99"/>
      <c r="F10" s="99"/>
      <c r="G10" s="99"/>
      <c r="H10" s="99"/>
      <c r="I10" s="99"/>
      <c r="J10" s="99"/>
      <c r="K10" s="293"/>
      <c r="L10" s="99"/>
      <c r="M10" s="99"/>
      <c r="N10" s="99"/>
      <c r="O10" s="99"/>
      <c r="P10" s="306"/>
      <c r="Q10" s="328"/>
      <c r="R10" s="438"/>
      <c r="S10" s="291" t="s">
        <v>126</v>
      </c>
    </row>
    <row r="11" spans="1:19" ht="89.25" x14ac:dyDescent="0.25">
      <c r="A11" s="406"/>
      <c r="B11" s="100">
        <v>33903014</v>
      </c>
      <c r="C11" s="101" t="s">
        <v>75</v>
      </c>
      <c r="D11" s="99"/>
      <c r="E11" s="99"/>
      <c r="F11" s="99"/>
      <c r="G11" s="99"/>
      <c r="H11" s="99"/>
      <c r="I11" s="99"/>
      <c r="J11" s="99"/>
      <c r="K11" s="99"/>
      <c r="L11" s="310">
        <v>651.5</v>
      </c>
      <c r="M11" s="99"/>
      <c r="N11" s="99"/>
      <c r="O11" s="99"/>
      <c r="P11" s="306"/>
      <c r="Q11" s="336">
        <f>SUM(D11:N11)</f>
        <v>651.5</v>
      </c>
      <c r="R11" s="439"/>
    </row>
    <row r="12" spans="1:19" ht="38.25" x14ac:dyDescent="0.25">
      <c r="A12" s="407" t="s">
        <v>21</v>
      </c>
      <c r="B12" s="89">
        <v>33903963</v>
      </c>
      <c r="C12" s="102" t="s">
        <v>76</v>
      </c>
      <c r="D12" s="102"/>
      <c r="E12" s="102"/>
      <c r="F12" s="102"/>
      <c r="G12" s="102"/>
      <c r="H12" s="102"/>
      <c r="I12" s="102"/>
      <c r="J12" s="102"/>
      <c r="K12" s="102"/>
      <c r="L12" s="309"/>
      <c r="M12" s="315">
        <v>3641.1</v>
      </c>
      <c r="N12" s="315">
        <v>1208</v>
      </c>
      <c r="O12" s="90"/>
      <c r="P12" s="306"/>
      <c r="Q12" s="320">
        <v>3641.1</v>
      </c>
      <c r="R12" s="280">
        <v>2000</v>
      </c>
    </row>
    <row r="13" spans="1:19" ht="25.5" x14ac:dyDescent="0.25">
      <c r="A13" s="408"/>
      <c r="B13" s="89">
        <v>33903900</v>
      </c>
      <c r="C13" s="90" t="s">
        <v>71</v>
      </c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306"/>
      <c r="Q13" s="320"/>
      <c r="R13" s="280"/>
    </row>
    <row r="14" spans="1:19" ht="25.5" x14ac:dyDescent="0.25">
      <c r="A14" s="408"/>
      <c r="B14" s="89">
        <v>33903900</v>
      </c>
      <c r="C14" s="103" t="s">
        <v>77</v>
      </c>
      <c r="D14" s="103"/>
      <c r="E14" s="103"/>
      <c r="F14" s="103"/>
      <c r="G14" s="103"/>
      <c r="H14" s="103"/>
      <c r="I14" s="335">
        <v>4250</v>
      </c>
      <c r="J14" s="103"/>
      <c r="K14" s="103"/>
      <c r="L14" s="103"/>
      <c r="M14" s="103"/>
      <c r="N14" s="103"/>
      <c r="O14" s="90"/>
      <c r="P14" s="306"/>
      <c r="Q14" s="320">
        <v>4250</v>
      </c>
      <c r="R14" s="280">
        <v>5000</v>
      </c>
    </row>
    <row r="15" spans="1:19" x14ac:dyDescent="0.25">
      <c r="A15" s="409"/>
      <c r="B15" s="89">
        <v>33903900</v>
      </c>
      <c r="C15" s="90" t="s">
        <v>22</v>
      </c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90"/>
      <c r="P15" s="306"/>
      <c r="Q15" s="320"/>
      <c r="R15" s="280"/>
      <c r="S15" s="292" t="s">
        <v>126</v>
      </c>
    </row>
    <row r="16" spans="1:19" ht="38.25" x14ac:dyDescent="0.25">
      <c r="A16" s="410" t="s">
        <v>23</v>
      </c>
      <c r="B16" s="209">
        <v>33903016</v>
      </c>
      <c r="C16" s="262" t="s">
        <v>65</v>
      </c>
      <c r="D16" s="267"/>
      <c r="E16" s="267"/>
      <c r="F16" s="267"/>
      <c r="G16" s="267"/>
      <c r="H16" s="267"/>
      <c r="I16" s="248">
        <v>20483.93</v>
      </c>
      <c r="J16" s="248">
        <v>925.8</v>
      </c>
      <c r="K16" s="248"/>
      <c r="L16" s="248"/>
      <c r="M16" s="248">
        <v>1186.5</v>
      </c>
      <c r="N16" s="267"/>
      <c r="O16" s="210"/>
      <c r="P16" s="306"/>
      <c r="Q16" s="320">
        <f>SUM(D16:N16)</f>
        <v>22596.23</v>
      </c>
      <c r="R16" s="280">
        <v>17000</v>
      </c>
      <c r="S16" s="442" t="s">
        <v>126</v>
      </c>
    </row>
    <row r="17" spans="1:19" x14ac:dyDescent="0.25">
      <c r="A17" s="411"/>
      <c r="B17" s="209"/>
      <c r="C17" s="210" t="s">
        <v>144</v>
      </c>
      <c r="D17" s="267"/>
      <c r="E17" s="267"/>
      <c r="F17" s="267"/>
      <c r="G17" s="267"/>
      <c r="H17" s="267"/>
      <c r="I17" s="267"/>
      <c r="J17" s="267"/>
      <c r="K17" s="267"/>
      <c r="L17" s="267"/>
      <c r="M17" s="248">
        <v>11268.34</v>
      </c>
      <c r="N17" s="267"/>
      <c r="O17" s="210"/>
      <c r="P17" s="306"/>
      <c r="Q17" s="320">
        <v>11268.34</v>
      </c>
      <c r="R17" s="280"/>
      <c r="S17" s="442"/>
    </row>
    <row r="18" spans="1:19" ht="25.5" x14ac:dyDescent="0.25">
      <c r="A18" s="411"/>
      <c r="B18" s="209">
        <v>33903021</v>
      </c>
      <c r="C18" s="210" t="s">
        <v>70</v>
      </c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306"/>
      <c r="Q18" s="320"/>
      <c r="R18" s="280"/>
      <c r="S18" s="442"/>
    </row>
    <row r="19" spans="1:19" x14ac:dyDescent="0.25">
      <c r="A19" s="411"/>
      <c r="B19" s="209">
        <v>33903000</v>
      </c>
      <c r="C19" s="262" t="s">
        <v>24</v>
      </c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10"/>
      <c r="P19" s="306"/>
      <c r="Q19" s="320">
        <v>10500</v>
      </c>
      <c r="R19" s="280">
        <v>7000</v>
      </c>
      <c r="S19" s="442"/>
    </row>
    <row r="20" spans="1:19" x14ac:dyDescent="0.25">
      <c r="A20" s="411"/>
      <c r="B20" s="209">
        <v>33903000</v>
      </c>
      <c r="C20" s="210" t="s">
        <v>125</v>
      </c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10"/>
      <c r="P20" s="306"/>
      <c r="Q20" s="320">
        <v>273.77</v>
      </c>
      <c r="R20" s="280"/>
      <c r="S20" s="442"/>
    </row>
    <row r="21" spans="1:19" ht="38.25" x14ac:dyDescent="0.25">
      <c r="A21" s="411"/>
      <c r="B21" s="209">
        <v>33903017</v>
      </c>
      <c r="C21" s="210" t="s">
        <v>25</v>
      </c>
      <c r="D21" s="210"/>
      <c r="E21" s="210"/>
      <c r="F21" s="337">
        <v>8720</v>
      </c>
      <c r="G21" s="337">
        <v>6360</v>
      </c>
      <c r="H21" s="248">
        <v>1501.2</v>
      </c>
      <c r="I21" s="248">
        <v>1920</v>
      </c>
      <c r="J21" s="248">
        <v>211.5</v>
      </c>
      <c r="K21" s="248">
        <v>237</v>
      </c>
      <c r="L21" s="248">
        <v>687.75</v>
      </c>
      <c r="M21" s="248">
        <v>523.79999999999995</v>
      </c>
      <c r="N21" s="210"/>
      <c r="O21" s="210"/>
      <c r="P21" s="306"/>
      <c r="Q21" s="320">
        <f>SUM(D21:N21)</f>
        <v>20161.25</v>
      </c>
      <c r="R21" s="280">
        <v>17000</v>
      </c>
      <c r="S21" s="442"/>
    </row>
    <row r="22" spans="1:19" ht="76.5" x14ac:dyDescent="0.25">
      <c r="A22" s="411"/>
      <c r="B22" s="209">
        <v>33903028</v>
      </c>
      <c r="C22" s="262" t="s">
        <v>121</v>
      </c>
      <c r="D22" s="262"/>
      <c r="E22" s="262"/>
      <c r="F22" s="262"/>
      <c r="G22" s="338">
        <v>915.9</v>
      </c>
      <c r="H22" s="262"/>
      <c r="I22" s="262"/>
      <c r="J22" s="262"/>
      <c r="K22" s="262"/>
      <c r="L22" s="262"/>
      <c r="M22" s="262"/>
      <c r="N22" s="262"/>
      <c r="O22" s="210"/>
      <c r="P22" s="306"/>
      <c r="Q22" s="320">
        <v>915.9</v>
      </c>
      <c r="R22" s="437">
        <v>5000</v>
      </c>
      <c r="S22" s="442"/>
    </row>
    <row r="23" spans="1:19" ht="25.5" x14ac:dyDescent="0.25">
      <c r="A23" s="411"/>
      <c r="B23" s="209">
        <v>33903025</v>
      </c>
      <c r="C23" s="210" t="s">
        <v>27</v>
      </c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10"/>
      <c r="P23" s="306"/>
      <c r="Q23" s="308"/>
      <c r="R23" s="438"/>
      <c r="S23" s="442"/>
    </row>
    <row r="24" spans="1:19" ht="25.5" x14ac:dyDescent="0.25">
      <c r="A24" s="411"/>
      <c r="B24" s="209">
        <v>33903024</v>
      </c>
      <c r="C24" s="210" t="s">
        <v>28</v>
      </c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10"/>
      <c r="P24" s="306"/>
      <c r="Q24" s="308"/>
      <c r="R24" s="438"/>
      <c r="S24" s="442"/>
    </row>
    <row r="25" spans="1:19" ht="51" x14ac:dyDescent="0.25">
      <c r="A25" s="411"/>
      <c r="B25" s="209">
        <v>33903031</v>
      </c>
      <c r="C25" s="262" t="s">
        <v>31</v>
      </c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10"/>
      <c r="P25" s="306"/>
      <c r="Q25" s="319">
        <v>15850</v>
      </c>
      <c r="R25" s="438"/>
      <c r="S25" s="442"/>
    </row>
    <row r="26" spans="1:19" ht="25.5" x14ac:dyDescent="0.25">
      <c r="A26" s="411"/>
      <c r="B26" s="209">
        <v>33903026</v>
      </c>
      <c r="C26" s="210" t="s">
        <v>32</v>
      </c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10"/>
      <c r="P26" s="306"/>
      <c r="Q26" s="308"/>
      <c r="R26" s="438"/>
      <c r="S26" s="442"/>
    </row>
    <row r="27" spans="1:19" ht="25.5" x14ac:dyDescent="0.25">
      <c r="A27" s="411"/>
      <c r="B27" s="209">
        <v>33903042</v>
      </c>
      <c r="C27" s="262" t="s">
        <v>33</v>
      </c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10"/>
      <c r="P27" s="306"/>
      <c r="Q27" s="308"/>
      <c r="R27" s="438"/>
      <c r="S27" s="442"/>
    </row>
    <row r="28" spans="1:19" ht="38.25" x14ac:dyDescent="0.25">
      <c r="A28" s="411"/>
      <c r="B28" s="209">
        <v>3390309</v>
      </c>
      <c r="C28" s="210" t="s">
        <v>137</v>
      </c>
      <c r="D28" s="210"/>
      <c r="E28" s="210"/>
      <c r="F28" s="210"/>
      <c r="G28" s="210"/>
      <c r="H28" s="210"/>
      <c r="I28" s="210"/>
      <c r="J28" s="248">
        <v>167</v>
      </c>
      <c r="K28" s="210"/>
      <c r="L28" s="210"/>
      <c r="M28" s="210"/>
      <c r="N28" s="210"/>
      <c r="O28" s="210"/>
      <c r="P28" s="306"/>
      <c r="Q28" s="319">
        <v>167</v>
      </c>
      <c r="R28" s="439"/>
      <c r="S28" s="442"/>
    </row>
    <row r="29" spans="1:19" ht="25.5" x14ac:dyDescent="0.25">
      <c r="A29" s="412"/>
      <c r="B29" s="209">
        <v>33903035</v>
      </c>
      <c r="C29" s="210" t="s">
        <v>30</v>
      </c>
      <c r="D29" s="210"/>
      <c r="E29" s="268"/>
      <c r="F29" s="268"/>
      <c r="G29" s="260"/>
      <c r="H29" s="260"/>
      <c r="I29" s="268">
        <v>16721.740000000002</v>
      </c>
      <c r="J29" s="260"/>
      <c r="K29" s="260"/>
      <c r="L29" s="260">
        <v>54164.800000000003</v>
      </c>
      <c r="M29" s="260"/>
      <c r="N29" s="210"/>
      <c r="O29" s="210"/>
      <c r="P29" s="307"/>
      <c r="Q29" s="259">
        <f>SUM(E29:M29)</f>
        <v>70886.540000000008</v>
      </c>
      <c r="R29" s="280">
        <v>25000</v>
      </c>
      <c r="S29" s="442"/>
    </row>
    <row r="30" spans="1:19" ht="63.75" x14ac:dyDescent="0.25">
      <c r="A30" s="413" t="s">
        <v>34</v>
      </c>
      <c r="B30" s="47">
        <v>33903701</v>
      </c>
      <c r="C30" s="3" t="s">
        <v>81</v>
      </c>
      <c r="D30" s="242">
        <v>2687.3</v>
      </c>
      <c r="E30" s="242">
        <v>2687.3</v>
      </c>
      <c r="F30" s="242">
        <v>2687.3</v>
      </c>
      <c r="G30" s="242">
        <v>2687.3</v>
      </c>
      <c r="H30" s="242">
        <v>2687.3</v>
      </c>
      <c r="I30" s="242">
        <v>2687.3</v>
      </c>
      <c r="J30" s="242">
        <v>2687.3</v>
      </c>
      <c r="K30" s="242">
        <v>2687.3</v>
      </c>
      <c r="L30" s="242">
        <v>2687.3</v>
      </c>
      <c r="M30" s="242">
        <v>2687.3</v>
      </c>
      <c r="N30" s="242">
        <v>2687.3</v>
      </c>
      <c r="O30" s="242">
        <v>2687.3</v>
      </c>
      <c r="P30" s="242">
        <v>666.96</v>
      </c>
      <c r="Q30" s="320">
        <f>SUM(D30:P30)</f>
        <v>32914.559999999998</v>
      </c>
      <c r="R30" s="281">
        <v>37200</v>
      </c>
    </row>
    <row r="31" spans="1:19" ht="38.25" x14ac:dyDescent="0.25">
      <c r="A31" s="414"/>
      <c r="B31" s="48">
        <v>33903702</v>
      </c>
      <c r="C31" s="4" t="s">
        <v>82</v>
      </c>
      <c r="D31" s="243">
        <v>13710.15</v>
      </c>
      <c r="E31" s="243">
        <v>13710.15</v>
      </c>
      <c r="F31" s="243">
        <v>13710.15</v>
      </c>
      <c r="G31" s="243">
        <v>13710.15</v>
      </c>
      <c r="H31" s="243">
        <v>13710.15</v>
      </c>
      <c r="I31" s="243">
        <v>13710.15</v>
      </c>
      <c r="J31" s="243">
        <v>13710.15</v>
      </c>
      <c r="K31" s="243">
        <v>13710.15</v>
      </c>
      <c r="L31" s="243">
        <v>15404.4</v>
      </c>
      <c r="M31" s="243">
        <v>13898.4</v>
      </c>
      <c r="N31" s="243">
        <v>13898.4</v>
      </c>
      <c r="O31" s="243">
        <v>13898.4</v>
      </c>
      <c r="P31" s="312"/>
      <c r="Q31" s="320">
        <f>SUM(D31:P31)</f>
        <v>166780.79999999996</v>
      </c>
      <c r="R31" s="281">
        <v>189600</v>
      </c>
    </row>
    <row r="32" spans="1:19" ht="38.25" x14ac:dyDescent="0.25">
      <c r="A32" s="414"/>
      <c r="B32" s="48">
        <v>33903704</v>
      </c>
      <c r="C32" s="4" t="s">
        <v>83</v>
      </c>
      <c r="D32" s="4"/>
      <c r="E32" s="4"/>
      <c r="F32" s="4"/>
      <c r="G32" s="4"/>
      <c r="H32" s="4"/>
      <c r="I32" s="257"/>
      <c r="J32" s="257"/>
      <c r="K32" s="257"/>
      <c r="L32" s="257"/>
      <c r="M32" s="257"/>
      <c r="N32" s="257"/>
      <c r="O32" s="257"/>
      <c r="P32" s="257"/>
      <c r="Q32" s="301"/>
      <c r="R32" s="281">
        <v>18000</v>
      </c>
    </row>
    <row r="33" spans="1:19" ht="38.25" x14ac:dyDescent="0.25">
      <c r="A33" s="414"/>
      <c r="B33" s="48">
        <v>33903703</v>
      </c>
      <c r="C33" s="4" t="s">
        <v>84</v>
      </c>
      <c r="D33" s="243">
        <v>17538.46</v>
      </c>
      <c r="E33" s="243">
        <v>17538.46</v>
      </c>
      <c r="F33" s="243">
        <v>17538.46</v>
      </c>
      <c r="G33" s="243">
        <v>17538.46</v>
      </c>
      <c r="H33" s="243">
        <v>17538.46</v>
      </c>
      <c r="I33" s="243">
        <v>17538.46</v>
      </c>
      <c r="J33" s="243">
        <v>17538.46</v>
      </c>
      <c r="K33" s="243">
        <v>19382.11</v>
      </c>
      <c r="L33" s="243">
        <v>19382.11</v>
      </c>
      <c r="M33" s="243">
        <v>19382.11</v>
      </c>
      <c r="N33" s="243">
        <v>19382.11</v>
      </c>
      <c r="O33" s="243">
        <v>19382.11</v>
      </c>
      <c r="P33" s="243"/>
      <c r="Q33" s="320">
        <f>SUM(D33:O33)</f>
        <v>219679.7699999999</v>
      </c>
      <c r="R33" s="281">
        <v>252000</v>
      </c>
    </row>
    <row r="34" spans="1:19" x14ac:dyDescent="0.25">
      <c r="A34" s="254"/>
      <c r="B34" s="48">
        <v>3390</v>
      </c>
      <c r="C34" s="4" t="s">
        <v>67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320"/>
      <c r="R34" s="281">
        <v>0</v>
      </c>
    </row>
    <row r="35" spans="1:19" x14ac:dyDescent="0.25">
      <c r="A35" s="254"/>
      <c r="B35" s="48">
        <v>33903701</v>
      </c>
      <c r="C35" s="4" t="s">
        <v>66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320"/>
      <c r="R35" s="281">
        <v>0</v>
      </c>
    </row>
    <row r="36" spans="1:19" ht="89.25" x14ac:dyDescent="0.25">
      <c r="A36" s="400" t="s">
        <v>37</v>
      </c>
      <c r="B36" s="49">
        <v>33903916</v>
      </c>
      <c r="C36" s="14" t="s">
        <v>38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329"/>
      <c r="R36" s="282">
        <v>8000</v>
      </c>
    </row>
    <row r="37" spans="1:19" ht="25.5" x14ac:dyDescent="0.25">
      <c r="A37" s="401"/>
      <c r="B37" s="49">
        <v>33903916</v>
      </c>
      <c r="C37" s="16" t="s">
        <v>80</v>
      </c>
      <c r="D37" s="16"/>
      <c r="E37" s="16"/>
      <c r="F37" s="16"/>
      <c r="G37" s="16"/>
      <c r="H37" s="321">
        <v>1893</v>
      </c>
      <c r="I37" s="247">
        <v>2000</v>
      </c>
      <c r="J37" s="321">
        <v>6520</v>
      </c>
      <c r="K37" s="247"/>
      <c r="L37" s="247">
        <v>6392</v>
      </c>
      <c r="M37" s="16"/>
      <c r="N37" s="16"/>
      <c r="O37" s="16"/>
      <c r="P37" s="16"/>
      <c r="Q37" s="319">
        <f>SUM(D37:O37)</f>
        <v>16805</v>
      </c>
      <c r="R37" s="282">
        <v>8000</v>
      </c>
      <c r="S37" s="291" t="s">
        <v>126</v>
      </c>
    </row>
    <row r="38" spans="1:19" ht="25.5" x14ac:dyDescent="0.25">
      <c r="A38" s="401"/>
      <c r="B38" s="49">
        <v>33903943</v>
      </c>
      <c r="C38" s="16" t="s">
        <v>39</v>
      </c>
      <c r="D38" s="313" t="s">
        <v>124</v>
      </c>
      <c r="E38" s="313">
        <v>9643.0400000000009</v>
      </c>
      <c r="F38" s="313">
        <v>11826.07</v>
      </c>
      <c r="G38" s="313">
        <v>11919.01</v>
      </c>
      <c r="H38" s="313">
        <v>13749.88</v>
      </c>
      <c r="I38" s="313">
        <v>13795.19</v>
      </c>
      <c r="J38" s="313">
        <v>10838.98</v>
      </c>
      <c r="K38" s="313">
        <v>14091.58</v>
      </c>
      <c r="L38" s="313">
        <v>14226.14</v>
      </c>
      <c r="M38" s="245">
        <v>15600</v>
      </c>
      <c r="N38" s="245">
        <v>17000</v>
      </c>
      <c r="O38" s="245">
        <v>15400</v>
      </c>
      <c r="P38" s="245"/>
      <c r="Q38" s="302">
        <f>SUM(D38:O38)</f>
        <v>148089.89000000001</v>
      </c>
      <c r="R38" s="283">
        <v>180000</v>
      </c>
    </row>
    <row r="39" spans="1:19" x14ac:dyDescent="0.25">
      <c r="A39" s="401"/>
      <c r="B39" s="49"/>
      <c r="C39" s="16" t="s">
        <v>40</v>
      </c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301"/>
      <c r="R39" s="280">
        <v>5000</v>
      </c>
    </row>
    <row r="40" spans="1:19" x14ac:dyDescent="0.25">
      <c r="A40" s="401"/>
      <c r="B40" s="49"/>
      <c r="C40" s="16" t="s">
        <v>41</v>
      </c>
      <c r="D40" s="247">
        <v>140</v>
      </c>
      <c r="E40" s="247">
        <v>140</v>
      </c>
      <c r="F40" s="247">
        <v>140</v>
      </c>
      <c r="G40" s="247">
        <v>140</v>
      </c>
      <c r="H40" s="247">
        <v>140</v>
      </c>
      <c r="I40" s="247">
        <v>140</v>
      </c>
      <c r="J40" s="247">
        <v>140</v>
      </c>
      <c r="K40" s="247">
        <v>140</v>
      </c>
      <c r="L40" s="247">
        <v>140</v>
      </c>
      <c r="M40" s="247">
        <v>140</v>
      </c>
      <c r="N40" s="247">
        <v>140</v>
      </c>
      <c r="O40" s="247">
        <v>140</v>
      </c>
      <c r="P40" s="266"/>
      <c r="Q40" s="320">
        <f>SUM(D40:O40)</f>
        <v>1680</v>
      </c>
      <c r="R40" s="280">
        <v>1680</v>
      </c>
    </row>
    <row r="41" spans="1:19" x14ac:dyDescent="0.25">
      <c r="A41" s="401"/>
      <c r="B41" s="49">
        <v>33903944</v>
      </c>
      <c r="C41" s="16" t="s">
        <v>42</v>
      </c>
      <c r="D41" s="314">
        <v>1770.51</v>
      </c>
      <c r="E41" s="314">
        <v>74.180000000000007</v>
      </c>
      <c r="F41" s="314">
        <v>76.22</v>
      </c>
      <c r="G41" s="314">
        <v>365.44</v>
      </c>
      <c r="H41" s="314">
        <v>77.790000000000006</v>
      </c>
      <c r="I41" s="314">
        <v>85.77</v>
      </c>
      <c r="J41" s="314">
        <v>2249.9699999999998</v>
      </c>
      <c r="K41" s="314">
        <v>2298.62</v>
      </c>
      <c r="L41" s="314">
        <v>3376.15</v>
      </c>
      <c r="M41" s="314">
        <v>2444.84</v>
      </c>
      <c r="N41" s="314">
        <v>2200</v>
      </c>
      <c r="O41" s="247">
        <v>3700</v>
      </c>
      <c r="P41" s="247"/>
      <c r="Q41" s="301">
        <f>SUM(D41:O41)</f>
        <v>18719.489999999998</v>
      </c>
      <c r="R41" s="280">
        <v>54000</v>
      </c>
      <c r="S41" t="s">
        <v>141</v>
      </c>
    </row>
    <row r="42" spans="1:19" ht="38.25" x14ac:dyDescent="0.25">
      <c r="A42" s="401"/>
      <c r="B42" s="49">
        <v>33903947</v>
      </c>
      <c r="C42" s="16" t="s">
        <v>43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320">
        <v>1500</v>
      </c>
      <c r="R42" s="280">
        <v>2000</v>
      </c>
    </row>
    <row r="43" spans="1:19" x14ac:dyDescent="0.25">
      <c r="A43" s="401"/>
      <c r="B43" s="49"/>
      <c r="C43" s="16" t="s">
        <v>44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320">
        <v>5000</v>
      </c>
      <c r="R43" s="280">
        <v>6000</v>
      </c>
    </row>
    <row r="44" spans="1:19" ht="51" x14ac:dyDescent="0.25">
      <c r="A44" s="401"/>
      <c r="B44" s="49">
        <v>33903625</v>
      </c>
      <c r="C44" s="14" t="s">
        <v>45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320">
        <v>3000</v>
      </c>
      <c r="R44" s="280">
        <v>3000</v>
      </c>
    </row>
    <row r="45" spans="1:19" ht="63.75" x14ac:dyDescent="0.25">
      <c r="A45" s="402" t="s">
        <v>46</v>
      </c>
      <c r="B45" s="50">
        <v>33903919</v>
      </c>
      <c r="C45" s="7" t="s">
        <v>47</v>
      </c>
      <c r="D45" s="7"/>
      <c r="E45" s="7"/>
      <c r="F45" s="7"/>
      <c r="G45" s="7"/>
      <c r="H45" s="7"/>
      <c r="I45" s="259">
        <v>2700</v>
      </c>
      <c r="J45" s="7"/>
      <c r="K45" s="7"/>
      <c r="L45" s="7"/>
      <c r="M45" s="7"/>
      <c r="N45" s="7"/>
      <c r="O45" s="7"/>
      <c r="P45" s="7"/>
      <c r="Q45" s="301">
        <v>2700</v>
      </c>
      <c r="R45" s="280">
        <v>5000</v>
      </c>
    </row>
    <row r="46" spans="1:19" ht="51" x14ac:dyDescent="0.25">
      <c r="A46" s="403"/>
      <c r="B46" s="50">
        <v>33903001</v>
      </c>
      <c r="C46" s="7" t="s">
        <v>63</v>
      </c>
      <c r="D46" s="7"/>
      <c r="E46" s="7"/>
      <c r="F46" s="7"/>
      <c r="G46" s="7"/>
      <c r="H46" s="259">
        <v>1002.83</v>
      </c>
      <c r="I46" s="259">
        <v>1127</v>
      </c>
      <c r="J46" s="7"/>
      <c r="K46" s="7"/>
      <c r="L46" s="7"/>
      <c r="M46" s="7"/>
      <c r="N46" s="7"/>
      <c r="O46" s="7"/>
      <c r="P46" s="7"/>
      <c r="Q46" s="301">
        <f>SUM(D46:O46)</f>
        <v>2129.83</v>
      </c>
      <c r="R46" s="280">
        <v>5000</v>
      </c>
    </row>
    <row r="47" spans="1:19" x14ac:dyDescent="0.25">
      <c r="A47" s="403"/>
      <c r="B47" s="50"/>
      <c r="C47" s="9" t="s">
        <v>48</v>
      </c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330"/>
      <c r="R47" s="437">
        <v>3000</v>
      </c>
    </row>
    <row r="48" spans="1:19" ht="38.25" x14ac:dyDescent="0.25">
      <c r="A48" s="404"/>
      <c r="B48" s="50">
        <v>33903969</v>
      </c>
      <c r="C48" s="7" t="s">
        <v>49</v>
      </c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302">
        <v>3000</v>
      </c>
      <c r="R48" s="439"/>
    </row>
    <row r="49" spans="1:18" ht="38.25" x14ac:dyDescent="0.25">
      <c r="A49" s="208" t="s">
        <v>113</v>
      </c>
      <c r="B49" s="209">
        <v>33913990</v>
      </c>
      <c r="C49" s="210" t="s">
        <v>51</v>
      </c>
      <c r="D49" s="248">
        <v>297.36</v>
      </c>
      <c r="E49" s="248">
        <v>1784.16</v>
      </c>
      <c r="F49" s="248">
        <v>892</v>
      </c>
      <c r="G49" s="248">
        <v>1090.32</v>
      </c>
      <c r="H49" s="248">
        <v>400</v>
      </c>
      <c r="I49" s="248">
        <v>400</v>
      </c>
      <c r="J49" s="248">
        <v>297.36</v>
      </c>
      <c r="K49" s="248">
        <v>1354.64</v>
      </c>
      <c r="L49" s="248">
        <v>330.4</v>
      </c>
      <c r="M49" s="248">
        <v>1552.88</v>
      </c>
      <c r="N49" s="248">
        <v>1811.56</v>
      </c>
      <c r="O49" s="248">
        <v>1811.56</v>
      </c>
      <c r="P49" s="248"/>
      <c r="Q49" s="301">
        <v>13000</v>
      </c>
      <c r="R49" s="280">
        <v>13000</v>
      </c>
    </row>
    <row r="50" spans="1:18" x14ac:dyDescent="0.25">
      <c r="A50" s="208" t="s">
        <v>52</v>
      </c>
      <c r="B50" s="209"/>
      <c r="C50" s="210" t="s">
        <v>72</v>
      </c>
      <c r="D50" s="210"/>
      <c r="E50" s="210"/>
      <c r="F50" s="210"/>
      <c r="G50" s="210"/>
      <c r="H50" s="248"/>
      <c r="I50" s="210"/>
      <c r="J50" s="210"/>
      <c r="K50" s="210"/>
      <c r="L50" s="210"/>
      <c r="M50" s="210"/>
      <c r="N50" s="210"/>
      <c r="O50" s="210"/>
      <c r="P50" s="210"/>
      <c r="Q50" s="320"/>
      <c r="R50" s="280">
        <v>6000</v>
      </c>
    </row>
    <row r="51" spans="1:18" x14ac:dyDescent="0.25">
      <c r="A51" s="208" t="s">
        <v>52</v>
      </c>
      <c r="B51" s="209">
        <v>3390000</v>
      </c>
      <c r="C51" s="210" t="s">
        <v>64</v>
      </c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320">
        <v>18000</v>
      </c>
      <c r="R51" s="280"/>
    </row>
    <row r="52" spans="1:18" x14ac:dyDescent="0.25">
      <c r="A52" s="211" t="s">
        <v>52</v>
      </c>
      <c r="B52" s="212">
        <v>33903900</v>
      </c>
      <c r="C52" s="213" t="s">
        <v>53</v>
      </c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320">
        <v>22337</v>
      </c>
      <c r="R52" s="280"/>
    </row>
    <row r="53" spans="1:18" x14ac:dyDescent="0.25">
      <c r="A53" s="208" t="s">
        <v>52</v>
      </c>
      <c r="B53" s="209"/>
      <c r="C53" s="210" t="s">
        <v>111</v>
      </c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303"/>
      <c r="R53" s="280">
        <v>6500</v>
      </c>
    </row>
    <row r="54" spans="1:18" x14ac:dyDescent="0.25">
      <c r="A54" s="208" t="s">
        <v>52</v>
      </c>
      <c r="B54" s="209"/>
      <c r="C54" s="210" t="s">
        <v>119</v>
      </c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303"/>
      <c r="R54" s="280">
        <v>6913.11</v>
      </c>
    </row>
    <row r="55" spans="1:18" x14ac:dyDescent="0.25">
      <c r="A55" s="211" t="s">
        <v>52</v>
      </c>
      <c r="B55" s="212"/>
      <c r="C55" s="213" t="s">
        <v>55</v>
      </c>
      <c r="D55" s="213"/>
      <c r="E55" s="213"/>
      <c r="F55" s="213"/>
      <c r="G55" s="213"/>
      <c r="H55" s="248">
        <v>255</v>
      </c>
      <c r="I55" s="213"/>
      <c r="J55" s="213"/>
      <c r="K55" s="213"/>
      <c r="L55" s="213"/>
      <c r="M55" s="213"/>
      <c r="N55" s="213"/>
      <c r="O55" s="213"/>
      <c r="P55" s="213"/>
      <c r="Q55" s="28">
        <v>255</v>
      </c>
      <c r="R55" s="280">
        <v>3000</v>
      </c>
    </row>
    <row r="56" spans="1:18" x14ac:dyDescent="0.25">
      <c r="A56" s="208" t="s">
        <v>52</v>
      </c>
      <c r="B56" s="209"/>
      <c r="C56" s="210" t="s">
        <v>56</v>
      </c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303"/>
      <c r="R56" s="280">
        <v>200</v>
      </c>
    </row>
    <row r="57" spans="1:18" ht="25.5" x14ac:dyDescent="0.25">
      <c r="A57" s="208" t="s">
        <v>52</v>
      </c>
      <c r="B57" s="209"/>
      <c r="C57" s="210" t="s">
        <v>142</v>
      </c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8">
        <v>1341.52</v>
      </c>
      <c r="R57" s="280"/>
    </row>
    <row r="58" spans="1:18" x14ac:dyDescent="0.25">
      <c r="A58" s="208" t="s">
        <v>52</v>
      </c>
      <c r="B58" s="209"/>
      <c r="C58" s="210" t="s">
        <v>120</v>
      </c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303"/>
      <c r="R58" s="280">
        <v>3000</v>
      </c>
    </row>
    <row r="59" spans="1:18" x14ac:dyDescent="0.25">
      <c r="A59" s="208" t="s">
        <v>52</v>
      </c>
      <c r="B59" s="209"/>
      <c r="C59" s="210" t="s">
        <v>145</v>
      </c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8">
        <v>2500</v>
      </c>
      <c r="R59" s="280"/>
    </row>
    <row r="60" spans="1:18" x14ac:dyDescent="0.25">
      <c r="A60" s="208" t="s">
        <v>52</v>
      </c>
      <c r="B60" s="209"/>
      <c r="C60" s="210" t="s">
        <v>78</v>
      </c>
      <c r="D60" s="210"/>
      <c r="E60" s="210"/>
      <c r="F60" s="210"/>
      <c r="G60" s="210"/>
      <c r="H60" s="248">
        <v>2800</v>
      </c>
      <c r="I60" s="210"/>
      <c r="J60" s="210"/>
      <c r="K60" s="210"/>
      <c r="L60" s="210"/>
      <c r="M60" s="210"/>
      <c r="N60" s="210"/>
      <c r="O60" s="248">
        <v>684</v>
      </c>
      <c r="P60" s="210"/>
      <c r="Q60" s="320">
        <f>SUM(D60:P60)</f>
        <v>3484</v>
      </c>
      <c r="R60" s="280">
        <v>5500</v>
      </c>
    </row>
    <row r="61" spans="1:18" x14ac:dyDescent="0.25">
      <c r="A61" s="447" t="s">
        <v>147</v>
      </c>
      <c r="B61" s="448"/>
      <c r="C61" s="322"/>
      <c r="D61" s="323"/>
      <c r="E61" s="323"/>
      <c r="F61" s="323"/>
      <c r="G61" s="323"/>
      <c r="H61" s="324"/>
      <c r="I61" s="323"/>
      <c r="J61" s="323"/>
      <c r="K61" s="323"/>
      <c r="L61" s="323"/>
      <c r="M61" s="323"/>
      <c r="N61" s="323"/>
      <c r="O61" s="324"/>
      <c r="P61" s="323"/>
      <c r="Q61" s="331">
        <v>71600</v>
      </c>
      <c r="R61" s="284"/>
    </row>
    <row r="62" spans="1:18" x14ac:dyDescent="0.25">
      <c r="A62" s="447" t="s">
        <v>146</v>
      </c>
      <c r="B62" s="448"/>
      <c r="C62" s="322"/>
      <c r="D62" s="323"/>
      <c r="E62" s="323"/>
      <c r="F62" s="323"/>
      <c r="G62" s="323"/>
      <c r="H62" s="324"/>
      <c r="I62" s="323"/>
      <c r="J62" s="323"/>
      <c r="K62" s="323"/>
      <c r="L62" s="323"/>
      <c r="M62" s="323"/>
      <c r="N62" s="323"/>
      <c r="O62" s="324"/>
      <c r="P62" s="323"/>
      <c r="Q62" s="331">
        <v>70000</v>
      </c>
      <c r="R62" s="284"/>
    </row>
    <row r="63" spans="1:18" x14ac:dyDescent="0.25">
      <c r="A63" s="451" t="s">
        <v>133</v>
      </c>
      <c r="B63" s="452"/>
      <c r="C63" s="206"/>
      <c r="D63" s="227"/>
      <c r="E63" s="227"/>
      <c r="F63" s="227"/>
      <c r="G63" s="227"/>
      <c r="H63" s="227"/>
      <c r="I63" s="227"/>
      <c r="J63" s="227"/>
      <c r="K63" s="227"/>
      <c r="L63" s="227"/>
      <c r="M63" s="227"/>
      <c r="N63" s="227"/>
      <c r="O63" s="227"/>
      <c r="P63" s="227"/>
      <c r="Q63" s="332">
        <f>SUM(Q5:Q62)</f>
        <v>1022034.9899999999</v>
      </c>
      <c r="R63" s="284">
        <f>SUM(R4:R60)</f>
        <v>933593.11</v>
      </c>
    </row>
    <row r="64" spans="1:18" x14ac:dyDescent="0.25">
      <c r="A64" s="449" t="s">
        <v>134</v>
      </c>
      <c r="B64" s="450"/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333">
        <v>1022035</v>
      </c>
      <c r="R64" s="285"/>
    </row>
    <row r="65" spans="1:18" x14ac:dyDescent="0.25">
      <c r="A65" s="445" t="s">
        <v>132</v>
      </c>
      <c r="B65" s="446"/>
      <c r="C65" s="251"/>
      <c r="D65" s="251"/>
      <c r="E65" s="251"/>
      <c r="F65" s="251"/>
      <c r="G65" s="251"/>
      <c r="H65" s="251"/>
      <c r="I65" s="251"/>
      <c r="J65" s="251"/>
      <c r="K65" s="251"/>
      <c r="L65" s="251"/>
      <c r="M65" s="251"/>
      <c r="N65" s="251"/>
      <c r="O65" s="251"/>
      <c r="P65" s="251"/>
      <c r="Q65" s="334">
        <f>(Q64-Q63)</f>
        <v>1.0000000125728548E-2</v>
      </c>
      <c r="R65" s="285"/>
    </row>
    <row r="66" spans="1:18" x14ac:dyDescent="0.25">
      <c r="A66" s="343"/>
      <c r="B66" s="344"/>
      <c r="C66" s="345"/>
      <c r="D66" s="345"/>
      <c r="E66" s="345"/>
      <c r="F66" s="345"/>
      <c r="G66" s="345"/>
      <c r="H66" s="345"/>
      <c r="I66" s="345"/>
      <c r="J66" s="345"/>
      <c r="K66" s="345"/>
      <c r="L66" s="345"/>
      <c r="M66" s="345"/>
      <c r="N66" s="345"/>
      <c r="O66" s="346"/>
      <c r="P66" s="346"/>
      <c r="Q66" s="334"/>
      <c r="R66" s="285"/>
    </row>
    <row r="67" spans="1:18" x14ac:dyDescent="0.25">
      <c r="A67" s="453" t="s">
        <v>135</v>
      </c>
      <c r="B67" s="454"/>
      <c r="C67" s="454"/>
      <c r="D67" s="454"/>
      <c r="E67" s="454"/>
      <c r="F67" s="454"/>
      <c r="G67" s="454"/>
      <c r="H67" s="454"/>
      <c r="I67" s="454"/>
      <c r="J67" s="454"/>
      <c r="K67" s="454"/>
      <c r="L67" s="454"/>
      <c r="M67" s="454"/>
      <c r="N67" s="454"/>
      <c r="O67" s="455"/>
      <c r="P67" s="304"/>
      <c r="Q67" s="200">
        <v>205515</v>
      </c>
      <c r="R67" s="272"/>
    </row>
    <row r="68" spans="1:18" x14ac:dyDescent="0.25">
      <c r="A68" s="453" t="s">
        <v>146</v>
      </c>
      <c r="B68" s="454"/>
      <c r="C68" s="454"/>
      <c r="D68" s="454"/>
      <c r="E68" s="454"/>
      <c r="F68" s="454"/>
      <c r="G68" s="454"/>
      <c r="H68" s="454"/>
      <c r="I68" s="454"/>
      <c r="J68" s="454"/>
      <c r="K68" s="454"/>
      <c r="L68" s="454"/>
      <c r="M68" s="454"/>
      <c r="N68" s="454"/>
      <c r="O68" s="455"/>
      <c r="P68" s="318"/>
      <c r="Q68" s="200">
        <v>70000</v>
      </c>
      <c r="R68" s="272"/>
    </row>
    <row r="69" spans="1:18" x14ac:dyDescent="0.25">
      <c r="A69" s="459" t="s">
        <v>150</v>
      </c>
      <c r="B69" s="460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8"/>
      <c r="P69" s="318"/>
      <c r="Q69" s="200"/>
      <c r="R69" s="272"/>
    </row>
    <row r="70" spans="1:18" x14ac:dyDescent="0.25">
      <c r="A70" s="461"/>
      <c r="B70" s="462"/>
      <c r="C70" s="318" t="s">
        <v>148</v>
      </c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200">
        <v>135515</v>
      </c>
      <c r="R70" s="272"/>
    </row>
    <row r="71" spans="1:18" x14ac:dyDescent="0.25">
      <c r="A71" s="461"/>
      <c r="B71" s="462"/>
      <c r="C71" s="318" t="s">
        <v>20</v>
      </c>
      <c r="D71" s="198"/>
      <c r="E71" s="198"/>
      <c r="F71" s="198"/>
      <c r="G71" s="198"/>
      <c r="H71" s="198"/>
      <c r="I71" s="198"/>
      <c r="J71" s="198"/>
      <c r="K71" s="198"/>
      <c r="L71" s="198"/>
      <c r="M71" s="198"/>
      <c r="N71" s="198"/>
      <c r="O71" s="198"/>
      <c r="P71" s="318"/>
      <c r="Q71" s="200">
        <v>5692</v>
      </c>
      <c r="R71" s="272"/>
    </row>
    <row r="72" spans="1:18" ht="15" customHeight="1" x14ac:dyDescent="0.25">
      <c r="A72" s="461"/>
      <c r="B72" s="462"/>
      <c r="C72" s="341" t="s">
        <v>149</v>
      </c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98"/>
      <c r="Q72" s="294"/>
      <c r="R72" s="272"/>
    </row>
    <row r="73" spans="1:18" x14ac:dyDescent="0.25">
      <c r="A73" s="461"/>
      <c r="B73" s="462"/>
      <c r="C73" s="341" t="s">
        <v>72</v>
      </c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O73" s="198"/>
      <c r="P73" s="318"/>
      <c r="Q73" s="339">
        <v>6291</v>
      </c>
      <c r="R73" s="340"/>
    </row>
    <row r="74" spans="1:18" ht="29.25" customHeight="1" x14ac:dyDescent="0.25">
      <c r="A74" s="463"/>
      <c r="B74" s="464"/>
      <c r="C74" s="342" t="s">
        <v>62</v>
      </c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2"/>
      <c r="O74" s="202"/>
      <c r="P74" s="311"/>
      <c r="Q74" s="258">
        <v>70000</v>
      </c>
      <c r="R74" s="273"/>
    </row>
    <row r="75" spans="1:18" x14ac:dyDescent="0.25">
      <c r="R75" s="10"/>
    </row>
    <row r="76" spans="1:18" x14ac:dyDescent="0.25">
      <c r="D76" s="261"/>
      <c r="R76" s="10"/>
    </row>
    <row r="77" spans="1:18" x14ac:dyDescent="0.25">
      <c r="A77" s="443" t="s">
        <v>127</v>
      </c>
      <c r="B77" s="444"/>
      <c r="C77" s="287">
        <v>1022035</v>
      </c>
      <c r="D77" s="286"/>
      <c r="E77" s="456" t="s">
        <v>140</v>
      </c>
      <c r="F77" s="457"/>
      <c r="G77" s="287">
        <v>70000</v>
      </c>
      <c r="H77" s="286"/>
      <c r="I77" s="286"/>
      <c r="J77" s="295"/>
      <c r="K77" s="286"/>
      <c r="L77" s="286"/>
      <c r="M77" s="286"/>
      <c r="N77" s="286"/>
      <c r="O77" s="286"/>
      <c r="P77" s="286"/>
      <c r="Q77" s="286"/>
    </row>
    <row r="78" spans="1:18" x14ac:dyDescent="0.25">
      <c r="A78" s="288" t="s">
        <v>128</v>
      </c>
      <c r="B78" s="289"/>
      <c r="C78" s="287">
        <v>22337</v>
      </c>
      <c r="D78" s="286"/>
      <c r="E78" s="458" t="s">
        <v>138</v>
      </c>
      <c r="F78" s="458"/>
      <c r="G78" s="297">
        <v>6291</v>
      </c>
      <c r="H78" s="286"/>
      <c r="I78" s="286"/>
      <c r="J78" s="286"/>
      <c r="K78" s="286"/>
      <c r="L78" s="286"/>
      <c r="M78" s="286"/>
      <c r="N78" s="286"/>
      <c r="O78" s="286"/>
      <c r="P78" s="286"/>
      <c r="Q78" s="286"/>
    </row>
    <row r="79" spans="1:18" x14ac:dyDescent="0.25">
      <c r="A79" s="443" t="s">
        <v>64</v>
      </c>
      <c r="B79" s="444"/>
      <c r="C79" s="287">
        <v>18000</v>
      </c>
      <c r="D79" s="286"/>
      <c r="E79" s="458" t="s">
        <v>139</v>
      </c>
      <c r="F79" s="458"/>
      <c r="G79" s="298">
        <v>5692</v>
      </c>
      <c r="H79" s="286"/>
      <c r="I79" s="286"/>
      <c r="J79" s="286"/>
      <c r="K79" s="286"/>
      <c r="L79" s="286"/>
      <c r="M79" s="286"/>
      <c r="N79" s="286"/>
      <c r="O79" s="286"/>
      <c r="P79" s="286"/>
      <c r="Q79" s="286"/>
    </row>
    <row r="80" spans="1:18" x14ac:dyDescent="0.25">
      <c r="A80" s="443" t="s">
        <v>129</v>
      </c>
      <c r="B80" s="444"/>
      <c r="C80" s="287">
        <v>20000</v>
      </c>
      <c r="D80" s="296"/>
      <c r="E80" s="465" t="s">
        <v>151</v>
      </c>
      <c r="F80" s="465"/>
      <c r="G80" s="299">
        <v>58017</v>
      </c>
      <c r="H80" s="286"/>
      <c r="I80" s="286"/>
      <c r="J80" s="286"/>
      <c r="K80" s="286"/>
      <c r="L80" s="286"/>
      <c r="M80" s="286"/>
      <c r="N80" s="286"/>
      <c r="O80" s="286"/>
      <c r="P80" s="286"/>
      <c r="Q80" s="286"/>
    </row>
    <row r="81" spans="1:17" x14ac:dyDescent="0.25">
      <c r="A81" s="443" t="s">
        <v>130</v>
      </c>
      <c r="B81" s="444"/>
      <c r="C81" s="287">
        <v>70000</v>
      </c>
      <c r="D81" s="295"/>
      <c r="E81" s="466"/>
      <c r="F81" s="466"/>
      <c r="G81" s="300"/>
      <c r="H81" s="286"/>
      <c r="I81" s="286"/>
      <c r="J81" s="286"/>
      <c r="K81" s="286"/>
      <c r="L81" s="286"/>
      <c r="M81" s="286"/>
      <c r="N81" s="286"/>
      <c r="O81" s="286"/>
      <c r="P81" s="286"/>
      <c r="Q81" s="286"/>
    </row>
    <row r="82" spans="1:17" x14ac:dyDescent="0.25">
      <c r="A82" s="443" t="s">
        <v>131</v>
      </c>
      <c r="B82" s="444"/>
      <c r="C82" s="290">
        <v>891698</v>
      </c>
    </row>
    <row r="84" spans="1:17" x14ac:dyDescent="0.25">
      <c r="B84" s="347"/>
      <c r="C84" s="347"/>
      <c r="D84" s="249"/>
    </row>
    <row r="85" spans="1:17" x14ac:dyDescent="0.25">
      <c r="D85" s="249"/>
    </row>
    <row r="86" spans="1:17" x14ac:dyDescent="0.25">
      <c r="B86" s="347"/>
      <c r="C86" s="347"/>
      <c r="D86" s="249"/>
      <c r="E86" s="347"/>
    </row>
  </sheetData>
  <mergeCells count="38">
    <mergeCell ref="A80:B80"/>
    <mergeCell ref="A81:B81"/>
    <mergeCell ref="A82:B82"/>
    <mergeCell ref="E79:F79"/>
    <mergeCell ref="E80:F80"/>
    <mergeCell ref="E81:F81"/>
    <mergeCell ref="S16:S29"/>
    <mergeCell ref="A77:B77"/>
    <mergeCell ref="A79:B79"/>
    <mergeCell ref="A65:B65"/>
    <mergeCell ref="A45:A48"/>
    <mergeCell ref="R47:R48"/>
    <mergeCell ref="A36:A44"/>
    <mergeCell ref="A62:B62"/>
    <mergeCell ref="A61:B61"/>
    <mergeCell ref="A64:B64"/>
    <mergeCell ref="A63:B63"/>
    <mergeCell ref="A67:O67"/>
    <mergeCell ref="E77:F77"/>
    <mergeCell ref="E78:F78"/>
    <mergeCell ref="A68:O68"/>
    <mergeCell ref="A69:B74"/>
    <mergeCell ref="A8:A11"/>
    <mergeCell ref="A12:A15"/>
    <mergeCell ref="A16:A29"/>
    <mergeCell ref="R22:R28"/>
    <mergeCell ref="A30:A33"/>
    <mergeCell ref="R7:R11"/>
    <mergeCell ref="A4:A6"/>
    <mergeCell ref="D4:D6"/>
    <mergeCell ref="E4:E6"/>
    <mergeCell ref="F4:F6"/>
    <mergeCell ref="A1:R2"/>
    <mergeCell ref="H4:H6"/>
    <mergeCell ref="I4:I6"/>
    <mergeCell ref="R4:R6"/>
    <mergeCell ref="B5:B6"/>
    <mergeCell ref="G4:G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PLANILHA INICIAL MENSAL</vt:lpstr>
      <vt:lpstr>PLANILHA PROPOSTA</vt:lpstr>
      <vt:lpstr>PLANILHA </vt:lpstr>
      <vt:lpstr>PLANILHA 2018 ATUALIZADA 100%</vt:lpstr>
      <vt:lpstr>PLANILHA ATUALIZADA 100%</vt:lpstr>
      <vt:lpstr>PLANILHA REAL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</dc:creator>
  <cp:lastModifiedBy>CONT</cp:lastModifiedBy>
  <cp:lastPrinted>2017-12-18T12:22:24Z</cp:lastPrinted>
  <dcterms:created xsi:type="dcterms:W3CDTF">2017-07-04T17:29:49Z</dcterms:created>
  <dcterms:modified xsi:type="dcterms:W3CDTF">2018-12-12T12:20:19Z</dcterms:modified>
</cp:coreProperties>
</file>